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700" activeTab="0"/>
  </bookViews>
  <sheets>
    <sheet name="By Last Name" sheetId="1" r:id="rId1"/>
    <sheet name="By Compensation" sheetId="2" r:id="rId2"/>
  </sheets>
  <definedNames/>
  <calcPr fullCalcOnLoad="1"/>
</workbook>
</file>

<file path=xl/sharedStrings.xml><?xml version="1.0" encoding="utf-8"?>
<sst xmlns="http://schemas.openxmlformats.org/spreadsheetml/2006/main" count="836" uniqueCount="309">
  <si>
    <t>City of Morgan Hill</t>
  </si>
  <si>
    <t>Name</t>
  </si>
  <si>
    <t>Overtime</t>
  </si>
  <si>
    <t>Allowances</t>
  </si>
  <si>
    <t>Holiday</t>
  </si>
  <si>
    <t>Bilingual</t>
  </si>
  <si>
    <t>Assignment</t>
  </si>
  <si>
    <t>Cell Phone</t>
  </si>
  <si>
    <t>Uniform</t>
  </si>
  <si>
    <t>Auto</t>
  </si>
  <si>
    <t>Housing</t>
  </si>
  <si>
    <t>Fitness</t>
  </si>
  <si>
    <t>Leave Payouts</t>
  </si>
  <si>
    <t>Deferred Comp</t>
  </si>
  <si>
    <t>Total Compensation</t>
  </si>
  <si>
    <t>PUBLIC SAFETY DISPATCHER</t>
  </si>
  <si>
    <t>POLICE OFFICER</t>
  </si>
  <si>
    <t>MAINTENANCE WORKER I</t>
  </si>
  <si>
    <t>SENIOR UTILITY WORKER</t>
  </si>
  <si>
    <t>CODE ENFORCEMENT OFFICER</t>
  </si>
  <si>
    <t>PT POLICE RECORDS SPECIALIST</t>
  </si>
  <si>
    <t>OFFICE ASSISTANT II</t>
  </si>
  <si>
    <t>PARALEGAL SEC TO CITY ATTRNEY</t>
  </si>
  <si>
    <t>MANAGEMENT ANALYST</t>
  </si>
  <si>
    <t>DEVELOPMENT SERVICS TECHNICIAN</t>
  </si>
  <si>
    <t>MAINTENANCE SUPERVISOR</t>
  </si>
  <si>
    <t>SENIOR CIVIL ENGINEER</t>
  </si>
  <si>
    <t>MUNICIPAL SERVICES ASSISTANT</t>
  </si>
  <si>
    <t>MULTI SERVICE OFFICER</t>
  </si>
  <si>
    <t>DEPUTY CITY ATTORNEY</t>
  </si>
  <si>
    <t>DEPUTY DIRECTOR OF PUBLIC WORK</t>
  </si>
  <si>
    <t>BUILDING INSPECTOR II</t>
  </si>
  <si>
    <t>PT MUNICIPAL SERVICES ASSISTAN</t>
  </si>
  <si>
    <t>POLICE CORPORAL</t>
  </si>
  <si>
    <t>SENIOR PROJECT MANAGER</t>
  </si>
  <si>
    <t>UTILITY SUPERVISOR</t>
  </si>
  <si>
    <t>ADMINISTRATIVE SECRETARY</t>
  </si>
  <si>
    <t>CITY COUNCIL</t>
  </si>
  <si>
    <t>SENIOR MAINTENANCE WORKER</t>
  </si>
  <si>
    <t>ASSOCIATE ENGINEER</t>
  </si>
  <si>
    <t>UTILITY WORKER I</t>
  </si>
  <si>
    <t>HOUSING PROGRAM COORDINATOR</t>
  </si>
  <si>
    <t>POLICE CHIEF</t>
  </si>
  <si>
    <t>ACCOUNTING ASSISTANT II</t>
  </si>
  <si>
    <t>UTILITY WORKER II</t>
  </si>
  <si>
    <t>ADMINISTRATIVE ANALYST</t>
  </si>
  <si>
    <t>BUILDING MANAGER</t>
  </si>
  <si>
    <t>FINANCE DIRECTOR</t>
  </si>
  <si>
    <t>RECREATION SUPERVISOR</t>
  </si>
  <si>
    <t>PROGRAM ADMINISTRATOR</t>
  </si>
  <si>
    <t>SENIOR HUMAN RESOURCES COOR.</t>
  </si>
  <si>
    <t>WATER QUALITY SPECIALIST</t>
  </si>
  <si>
    <t>BUDGET MANAGER</t>
  </si>
  <si>
    <t>INFORMATION SYSTEMS TECHNICIAN</t>
  </si>
  <si>
    <t>RECREATION MANAGER</t>
  </si>
  <si>
    <t>ASSOCIATE PLANNER</t>
  </si>
  <si>
    <t>FACILITIES MAINT SPECIALIST</t>
  </si>
  <si>
    <t>RECREATION SERVICES COORDINATO</t>
  </si>
  <si>
    <t>ASSISTANT ENGINEER</t>
  </si>
  <si>
    <t>ACCOUNTING TECHNICIAN</t>
  </si>
  <si>
    <t>ASSISTANT TO THE CITY MANAGER</t>
  </si>
  <si>
    <t>ENGINEERING AIDE II</t>
  </si>
  <si>
    <t>PT CUSTODIAN</t>
  </si>
  <si>
    <t>PUBLIC WORKS INSPECTOR SUPERVI</t>
  </si>
  <si>
    <t>POLICE SERGEANT</t>
  </si>
  <si>
    <t>UTILITY SYSTEMS MANAGER</t>
  </si>
  <si>
    <t>ENGINEERING AIDE I</t>
  </si>
  <si>
    <t>JUNIOR ENGINEER</t>
  </si>
  <si>
    <t>ACCOUNTANT I</t>
  </si>
  <si>
    <t>PT OFFICE ASSISTANT II</t>
  </si>
  <si>
    <t>SENIOR PLANNER</t>
  </si>
  <si>
    <t>MAINTENANCE WORKER II</t>
  </si>
  <si>
    <t>POLICE RECORDS SPECIALIST</t>
  </si>
  <si>
    <t>GROUNDSKEEPER</t>
  </si>
  <si>
    <t>BAHS MANAGER</t>
  </si>
  <si>
    <t>COMMUNITY SERVICE OFFICER</t>
  </si>
  <si>
    <t>PT PUBLIC SAFETY DISPATCHER</t>
  </si>
  <si>
    <t>ELECTRICIAN</t>
  </si>
  <si>
    <t>ANIMAL CONTROL OFFICER</t>
  </si>
  <si>
    <t>OFFICE OF EMERGENCY SRVCS COOR</t>
  </si>
  <si>
    <t>ENGINEERGING AIDE II</t>
  </si>
  <si>
    <t>PROPERTY/EVIDENCE TECHNICIAN</t>
  </si>
  <si>
    <t>ASSISTANT FINANCE DIRECTOR</t>
  </si>
  <si>
    <t>SENIOR PUBLIC WORKS INSPECTOR</t>
  </si>
  <si>
    <t>CITY TREASURER</t>
  </si>
  <si>
    <t>INFORMATION SERVICES MANAGER</t>
  </si>
  <si>
    <t>PLANNING MANAGER</t>
  </si>
  <si>
    <t>DIR RECREATION &amp; COMM SERVICES</t>
  </si>
  <si>
    <t>POLICE COMMANDER</t>
  </si>
  <si>
    <t>HOUSING REHAB COORDINATOR</t>
  </si>
  <si>
    <t>CITY MANAGER</t>
  </si>
  <si>
    <t>CITY CLERK</t>
  </si>
  <si>
    <t>DIRECTOR OF BUSINESS ASSISTANC</t>
  </si>
  <si>
    <t>RECORDS IMAGING TECHNICIAN</t>
  </si>
  <si>
    <t>CITY ATTORNEY</t>
  </si>
  <si>
    <t>CONF ADMINISTRATIVE ASST</t>
  </si>
  <si>
    <t>POLICE SUPPORT SERVICES SUPERV</t>
  </si>
  <si>
    <t>Position Title</t>
  </si>
  <si>
    <t>STRUVE, MORI</t>
  </si>
  <si>
    <t>Premium</t>
  </si>
  <si>
    <t>Reg Wages</t>
  </si>
  <si>
    <t xml:space="preserve">Special Pay </t>
  </si>
  <si>
    <t>Employer Contributions</t>
  </si>
  <si>
    <t>Health</t>
  </si>
  <si>
    <t>Emp Retirement</t>
  </si>
  <si>
    <t>Total Pay</t>
  </si>
  <si>
    <t>Referral bonus</t>
  </si>
  <si>
    <t>COMM DEVELOPMENT DIRECTOR</t>
  </si>
  <si>
    <t>Other</t>
  </si>
  <si>
    <t>EIP</t>
  </si>
  <si>
    <t>ABDURAHMAN, CANDICE</t>
  </si>
  <si>
    <t>ALANIS, SARITA M</t>
  </si>
  <si>
    <t>ALVAREZ, FRANK E</t>
  </si>
  <si>
    <t>AMAYA, ROBERT</t>
  </si>
  <si>
    <t>AMOS, JOHN P</t>
  </si>
  <si>
    <t>AREVALO, ISABEL M</t>
  </si>
  <si>
    <t>ARMENDARIZ, ELIZABETH</t>
  </si>
  <si>
    <t>BAILEY, KATHLEEN</t>
  </si>
  <si>
    <t>BASSETT, ELIZABETH</t>
  </si>
  <si>
    <t>BEALE, ANNE</t>
  </si>
  <si>
    <t>BEHZAD, FATEMEH</t>
  </si>
  <si>
    <t>BEILMANN, KEVIN M</t>
  </si>
  <si>
    <t>BEJARANO, SHERYLL</t>
  </si>
  <si>
    <t>BELL, WAYNE E</t>
  </si>
  <si>
    <t>BENITEZ, VICTOR</t>
  </si>
  <si>
    <t>BILLINGSLEY, JEFFERSON B</t>
  </si>
  <si>
    <t>BJARKE, KARL D</t>
  </si>
  <si>
    <t>BLOMQUIST, ERIC G</t>
  </si>
  <si>
    <t>BOROWSKI, ANDREA D</t>
  </si>
  <si>
    <t>BRANDON, JEFFREY S</t>
  </si>
  <si>
    <t>BROOKMAN, MICHAEL F</t>
  </si>
  <si>
    <t>BROYER, OSCAR JASON</t>
  </si>
  <si>
    <t>BUCK, ELAINE JEANNETTE</t>
  </si>
  <si>
    <t>BURDICK, JOSEPH M</t>
  </si>
  <si>
    <t>BYRUM, CLINT J</t>
  </si>
  <si>
    <t>CABALLERO, DEMETRICK</t>
  </si>
  <si>
    <t>CARDENAS, LISA A</t>
  </si>
  <si>
    <t>CARR, LARRY</t>
  </si>
  <si>
    <t>CATBAGAN-LAVIA, ESTEFANA</t>
  </si>
  <si>
    <t>CERVANTEZ, MAX</t>
  </si>
  <si>
    <t>CHO, YAT CHUEN</t>
  </si>
  <si>
    <t>CHRISTENSEN, KENNETH</t>
  </si>
  <si>
    <t>CHRISTENSEN, KYLE L</t>
  </si>
  <si>
    <t>COMERFORD, ALISON</t>
  </si>
  <si>
    <t>CONLON, TIM I</t>
  </si>
  <si>
    <t>CONSTANTINE, RICHARD ANTHONY</t>
  </si>
  <si>
    <t>CORRALES, KATHLEEN A</t>
  </si>
  <si>
    <t>COSTA, JANET E</t>
  </si>
  <si>
    <t>CREER, SCOTT C</t>
  </si>
  <si>
    <t>CRUE, MARIA TERESA</t>
  </si>
  <si>
    <t>CUPPS, GARY</t>
  </si>
  <si>
    <t>CVITANICH, LISA</t>
  </si>
  <si>
    <t>DE LA PENA, JUSTIN L</t>
  </si>
  <si>
    <t>DEGALLERY, ROD A</t>
  </si>
  <si>
    <t>DELGADO, MONICA C</t>
  </si>
  <si>
    <t>DELUNA, KENNETH M</t>
  </si>
  <si>
    <t>DINI, GREGORY T</t>
  </si>
  <si>
    <t>DREWNIANY, MAUREEN A</t>
  </si>
  <si>
    <t>DUMAS, JAMES L</t>
  </si>
  <si>
    <t>ECHEGOYEN-YOUNG, IDALIA M</t>
  </si>
  <si>
    <t>EICHHORN, LOUISE A</t>
  </si>
  <si>
    <t>ESPEJO, LUIS E</t>
  </si>
  <si>
    <t>ESQUIVEL, OSBALDO R</t>
  </si>
  <si>
    <t>EULO, ANTHONY M</t>
  </si>
  <si>
    <t>EVANS, JONI F</t>
  </si>
  <si>
    <t>FITCH, CORWIN B</t>
  </si>
  <si>
    <t>FORBIS, JR., JIMMY E</t>
  </si>
  <si>
    <t>FUMAGALLI, MIKE JOHN</t>
  </si>
  <si>
    <t>GALLOWAY, ADAM J</t>
  </si>
  <si>
    <t>GHIONE, CHRISTOPHER L</t>
  </si>
  <si>
    <t>GITTLESON, DAVID I</t>
  </si>
  <si>
    <t>GOLDEN, STEVEN L</t>
  </si>
  <si>
    <t>GOMEZ, FREDERICK</t>
  </si>
  <si>
    <t>GONZALES, JOHNNY A</t>
  </si>
  <si>
    <t>GRANT, LACEY L</t>
  </si>
  <si>
    <t>GUERRERO, CARLOS</t>
  </si>
  <si>
    <t>GUERRERO, RICARDO L</t>
  </si>
  <si>
    <t>GUTIERREZ, ABEL V</t>
  </si>
  <si>
    <t>GUZMAN, RICHARD</t>
  </si>
  <si>
    <t>HA, CHUONG M</t>
  </si>
  <si>
    <t>HARO, TONY</t>
  </si>
  <si>
    <t>HAYES, VIVIAN L</t>
  </si>
  <si>
    <t>HEIKENS, PATRICIA L</t>
  </si>
  <si>
    <t>HEINDEL, J DAVID</t>
  </si>
  <si>
    <t>HENRY, JOHN A</t>
  </si>
  <si>
    <t>HERNANDEZ, SILVINO</t>
  </si>
  <si>
    <t>HERRERA, TEODORO A</t>
  </si>
  <si>
    <t>HIGGINS, KEVIN</t>
  </si>
  <si>
    <t>HOEFLING, RONALD TROY</t>
  </si>
  <si>
    <t>HOWARD, KENNETH T</t>
  </si>
  <si>
    <t>HUERTAS-BALAGSO, MARGARITA</t>
  </si>
  <si>
    <t>HUNTER, JOLIE L</t>
  </si>
  <si>
    <t>IGLESIAS, MARIO E</t>
  </si>
  <si>
    <t>ISHIDA, SHELLY A</t>
  </si>
  <si>
    <t>JASO, JAY F</t>
  </si>
  <si>
    <t>JAUREGUI, SERGIO D</t>
  </si>
  <si>
    <t>JENSEN, JACOB P</t>
  </si>
  <si>
    <t>JETT, NANCY J</t>
  </si>
  <si>
    <t>JIMENEZ, MARIO M</t>
  </si>
  <si>
    <t>JOHNSON, TIMOTHY</t>
  </si>
  <si>
    <t>JONES, ISABEL M</t>
  </si>
  <si>
    <t>KENDALL, MARY ANNE</t>
  </si>
  <si>
    <t>KREWSON, RODNEY G</t>
  </si>
  <si>
    <t>LEE-LAZZARINO, DEBORAH J</t>
  </si>
  <si>
    <t>LEWIS JR, ROBERT J</t>
  </si>
  <si>
    <t>LIBRERS, MARILYN</t>
  </si>
  <si>
    <t>LINDER, THERESA J</t>
  </si>
  <si>
    <t>LOPEZ, JORGE</t>
  </si>
  <si>
    <t>MACKNIGHT, DONNA C</t>
  </si>
  <si>
    <t>MADRUGA, LYNETTE M</t>
  </si>
  <si>
    <t>MAIQUEZ, TONI</t>
  </si>
  <si>
    <t>MARQUEZ, SERGIO J</t>
  </si>
  <si>
    <t>MARTIN, SCOTT K</t>
  </si>
  <si>
    <t>MARTINEZ, GABRIEL</t>
  </si>
  <si>
    <t>MASKELL, JOYCE I</t>
  </si>
  <si>
    <t>MATUK, RUBEN</t>
  </si>
  <si>
    <t>MEDEIROS, JOSEPH D</t>
  </si>
  <si>
    <t>MEJIA, CHRIST M</t>
  </si>
  <si>
    <t>MONTEMAYOR, JOSE G</t>
  </si>
  <si>
    <t>MONTES, ISMAEL C</t>
  </si>
  <si>
    <t>MOON, TIMOTHY D</t>
  </si>
  <si>
    <t>MORRISON, MICHELE</t>
  </si>
  <si>
    <t>MOSUNIC, SARAH N</t>
  </si>
  <si>
    <t>MUNOZ, CARLOS</t>
  </si>
  <si>
    <t>NARVAEZ, RAUL T</t>
  </si>
  <si>
    <t>NEFF, TOM</t>
  </si>
  <si>
    <t>NELSEN, MIKE C</t>
  </si>
  <si>
    <t>NELSON, KAREN</t>
  </si>
  <si>
    <t>NEUMAYER, JERRY</t>
  </si>
  <si>
    <t>NORMAN, WILLIAM J</t>
  </si>
  <si>
    <t>NORRIS, JOSHUA S</t>
  </si>
  <si>
    <t>ORDONEZ, ERWIN Q</t>
  </si>
  <si>
    <t>PACHECO SR., JUAN</t>
  </si>
  <si>
    <t>PACHECO, JOEY L</t>
  </si>
  <si>
    <t>PALSGROVE, SHANE D</t>
  </si>
  <si>
    <t>PARRAZ, MARIO R</t>
  </si>
  <si>
    <t>PENNINGTON, STEVEN T</t>
  </si>
  <si>
    <t>PINA, DANIEL</t>
  </si>
  <si>
    <t>PONCE, JENNIFER A</t>
  </si>
  <si>
    <t>PURVIS, SCOTT E</t>
  </si>
  <si>
    <t>RAMIREZ, MARIO C</t>
  </si>
  <si>
    <t>RAMOS, RAMON</t>
  </si>
  <si>
    <t>RAUSCHER, MARK D</t>
  </si>
  <si>
    <t>RAY, DAVID</t>
  </si>
  <si>
    <t>REED, JANICE</t>
  </si>
  <si>
    <t>REZA, CHRISTINE M</t>
  </si>
  <si>
    <t>RICHARDS, BRANDON C</t>
  </si>
  <si>
    <t>RIPER, KEVIN</t>
  </si>
  <si>
    <t>RIVERA, MARIA DE LOS ANGELES</t>
  </si>
  <si>
    <t>ROBERSON, JOHNNY E</t>
  </si>
  <si>
    <t>RODRIGUEZ, FLORENTINA S</t>
  </si>
  <si>
    <t>RODRIGUEZ, PAULA E</t>
  </si>
  <si>
    <t>RODRIGUEZ, RICARDO</t>
  </si>
  <si>
    <t>ROGERS, SHANNON</t>
  </si>
  <si>
    <t>ROMO SR, ROBERT R</t>
  </si>
  <si>
    <t>ROORDA, MICHAEL J</t>
  </si>
  <si>
    <t>ROSENBERGER, JEFFREY W</t>
  </si>
  <si>
    <t>ROWE, JAMES</t>
  </si>
  <si>
    <t>RUSSO, DANNY</t>
  </si>
  <si>
    <t>RYMER, STEPHEN J</t>
  </si>
  <si>
    <t>SAENZ, ANNA</t>
  </si>
  <si>
    <t>SAMPSON, JOSEPH GERARD</t>
  </si>
  <si>
    <t>SIEBERT, GORDON S</t>
  </si>
  <si>
    <t>SILVA, SCOTT A</t>
  </si>
  <si>
    <t>SOZA, ARTHUR</t>
  </si>
  <si>
    <t>STONE, LOURDES R</t>
  </si>
  <si>
    <t>STOTT, BRIAN M</t>
  </si>
  <si>
    <t>SWING, DAVID</t>
  </si>
  <si>
    <t>TATE, STEVE</t>
  </si>
  <si>
    <t>TEWES, J EDWARD</t>
  </si>
  <si>
    <t>THOMAS, CARSON A</t>
  </si>
  <si>
    <t>THOMSEN-DINER, SANDRA M</t>
  </si>
  <si>
    <t>TOLENTINO, REBECCA A</t>
  </si>
  <si>
    <t>TORREZ, IRMA</t>
  </si>
  <si>
    <t>TOY, GARRETT T</t>
  </si>
  <si>
    <t>VIEGAS, JUDY R</t>
  </si>
  <si>
    <t>WAKE, RICHARD W</t>
  </si>
  <si>
    <t>WALKER, THERESA M</t>
  </si>
  <si>
    <t>WAN, DANNY W</t>
  </si>
  <si>
    <t>WILBER, ROBERT D</t>
  </si>
  <si>
    <t>WILSON, ERNEST W</t>
  </si>
  <si>
    <t>WILSON, MICHELLE K</t>
  </si>
  <si>
    <t>YINGER, PATRICIA L</t>
  </si>
  <si>
    <t>ZAMARRON, RUDOLFO</t>
  </si>
  <si>
    <t>ZAMORA, JUAN M</t>
  </si>
  <si>
    <t>ZEN, MELINDA A</t>
  </si>
  <si>
    <t>PUBLIC WORKS DIRECTOR</t>
  </si>
  <si>
    <t>ENVIRONMENTAL SERVICES COOR</t>
  </si>
  <si>
    <t>COUNCIL SERVICES RECORDS COOR</t>
  </si>
  <si>
    <t>HR SERVICES ASSISTANT</t>
  </si>
  <si>
    <t>BERLIN, CURTIS</t>
  </si>
  <si>
    <t>CORONA, JENNIFER</t>
  </si>
  <si>
    <t>CUMMING, BRUCE</t>
  </si>
  <si>
    <t>FOTU, REBECCA L</t>
  </si>
  <si>
    <t>LEE, MARBY</t>
  </si>
  <si>
    <t>LENGSFIELD, KAREN</t>
  </si>
  <si>
    <t>MARQUEZ, LORRAINE</t>
  </si>
  <si>
    <t>MCVAY, TINA</t>
  </si>
  <si>
    <t>MOLLOY PREVISICH, KATHLEEN</t>
  </si>
  <si>
    <t>MUMFORD, CHARNELL</t>
  </si>
  <si>
    <t>RITTER, GLENN</t>
  </si>
  <si>
    <t>RIVERA, ELLEN</t>
  </si>
  <si>
    <t>VELASCO, LISA</t>
  </si>
  <si>
    <t>SELLERS, GREG</t>
  </si>
  <si>
    <t>BARTE, MICHELLE</t>
  </si>
  <si>
    <t>BROWNLOW, TAMMY</t>
  </si>
  <si>
    <t>Calendar Year 2010</t>
  </si>
  <si>
    <t>GARCIA, ADAM</t>
  </si>
  <si>
    <t>ASHCRAFT, JAMES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</si>
</sst>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u val="singleAccounting"/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 vertical="top"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2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3" fontId="3" fillId="0" borderId="11" xfId="42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64" applyNumberFormat="1" applyFont="1" applyFill="1" applyBorder="1" applyAlignment="1" applyProtection="1">
      <alignment horizontal="left" vertical="top" wrapText="1"/>
      <protection/>
    </xf>
    <xf numFmtId="43" fontId="3" fillId="0" borderId="0" xfId="42" applyFont="1" applyAlignment="1">
      <alignment vertical="top"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43" fontId="5" fillId="0" borderId="0" xfId="42" applyFont="1" applyAlignment="1">
      <alignment vertical="top"/>
    </xf>
    <xf numFmtId="43" fontId="5" fillId="0" borderId="0" xfId="42" applyFont="1" applyAlignment="1">
      <alignment/>
    </xf>
    <xf numFmtId="43" fontId="5" fillId="0" borderId="0" xfId="42" applyNumberFormat="1" applyFont="1" applyAlignment="1">
      <alignment/>
    </xf>
    <xf numFmtId="43" fontId="5" fillId="0" borderId="0" xfId="0" applyNumberFormat="1" applyFont="1" applyAlignment="1">
      <alignment/>
    </xf>
    <xf numFmtId="43" fontId="3" fillId="0" borderId="10" xfId="42" applyFont="1" applyFill="1" applyBorder="1" applyAlignment="1">
      <alignment horizontal="center"/>
    </xf>
    <xf numFmtId="0" fontId="4" fillId="0" borderId="0" xfId="6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Border="1" applyAlignment="1">
      <alignment vertical="top"/>
    </xf>
    <xf numFmtId="0" fontId="6" fillId="0" borderId="0" xfId="0" applyFont="1" applyAlignment="1">
      <alignment/>
    </xf>
    <xf numFmtId="43" fontId="3" fillId="0" borderId="15" xfId="42" applyFont="1" applyBorder="1" applyAlignment="1">
      <alignment vertical="top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5"/>
    <cellStyle name="Currency [0]" xfId="46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U214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3.5" customHeight="1"/>
  <cols>
    <col min="1" max="1" width="30.7109375" style="1" bestFit="1" customWidth="1"/>
    <col min="2" max="2" width="42.28125" style="1" bestFit="1" customWidth="1"/>
    <col min="3" max="3" width="15.7109375" style="2" bestFit="1" customWidth="1"/>
    <col min="4" max="7" width="12.7109375" style="1" bestFit="1" customWidth="1"/>
    <col min="8" max="8" width="11.57421875" style="1" bestFit="1" customWidth="1"/>
    <col min="9" max="9" width="12.00390625" style="1" bestFit="1" customWidth="1"/>
    <col min="10" max="12" width="11.57421875" style="1" bestFit="1" customWidth="1"/>
    <col min="13" max="13" width="10.421875" style="1" bestFit="1" customWidth="1"/>
    <col min="14" max="14" width="11.57421875" style="1" bestFit="1" customWidth="1"/>
    <col min="15" max="15" width="13.8515625" style="1" bestFit="1" customWidth="1"/>
    <col min="16" max="16" width="19.00390625" style="1" customWidth="1"/>
    <col min="17" max="17" width="15.8515625" style="1" customWidth="1"/>
    <col min="18" max="18" width="19.00390625" style="1" bestFit="1" customWidth="1"/>
    <col min="19" max="19" width="16.00390625" style="2" customWidth="1"/>
    <col min="20" max="20" width="15.421875" style="1" customWidth="1"/>
    <col min="21" max="21" width="18.421875" style="1" customWidth="1"/>
    <col min="22" max="16384" width="9.140625" style="1" customWidth="1"/>
  </cols>
  <sheetData>
    <row r="1" ht="14.25" customHeight="1">
      <c r="A1" s="23" t="s">
        <v>0</v>
      </c>
    </row>
    <row r="2" ht="14.25" customHeight="1">
      <c r="A2" s="23" t="s">
        <v>14</v>
      </c>
    </row>
    <row r="3" ht="14.25" customHeight="1">
      <c r="A3" s="23" t="s">
        <v>306</v>
      </c>
    </row>
    <row r="4" spans="1:20" ht="14.25" customHeight="1">
      <c r="A4" s="23"/>
      <c r="D4" s="3"/>
      <c r="E4" s="25" t="s">
        <v>101</v>
      </c>
      <c r="F4" s="26"/>
      <c r="G4" s="26"/>
      <c r="H4" s="26"/>
      <c r="I4" s="27"/>
      <c r="J4" s="26" t="s">
        <v>3</v>
      </c>
      <c r="K4" s="26"/>
      <c r="L4" s="26"/>
      <c r="M4" s="26"/>
      <c r="N4" s="27"/>
      <c r="O4" s="26" t="s">
        <v>108</v>
      </c>
      <c r="P4" s="27"/>
      <c r="Q4" s="4"/>
      <c r="R4" s="25" t="s">
        <v>102</v>
      </c>
      <c r="S4" s="26"/>
      <c r="T4" s="27"/>
    </row>
    <row r="5" spans="1:21" ht="13.5" customHeight="1">
      <c r="A5" s="5" t="s">
        <v>1</v>
      </c>
      <c r="B5" s="5" t="s">
        <v>97</v>
      </c>
      <c r="C5" s="6" t="s">
        <v>100</v>
      </c>
      <c r="D5" s="7" t="s">
        <v>2</v>
      </c>
      <c r="E5" s="8" t="s">
        <v>4</v>
      </c>
      <c r="F5" s="9" t="s">
        <v>109</v>
      </c>
      <c r="G5" s="9" t="s">
        <v>5</v>
      </c>
      <c r="H5" s="9" t="s">
        <v>99</v>
      </c>
      <c r="I5" s="9" t="s">
        <v>6</v>
      </c>
      <c r="J5" s="10" t="s">
        <v>7</v>
      </c>
      <c r="K5" s="4" t="s">
        <v>8</v>
      </c>
      <c r="L5" s="4" t="s">
        <v>9</v>
      </c>
      <c r="M5" s="4" t="s">
        <v>10</v>
      </c>
      <c r="N5" s="4" t="s">
        <v>11</v>
      </c>
      <c r="O5" s="11" t="s">
        <v>12</v>
      </c>
      <c r="P5" s="11" t="s">
        <v>106</v>
      </c>
      <c r="Q5" s="4" t="s">
        <v>105</v>
      </c>
      <c r="R5" s="11" t="s">
        <v>103</v>
      </c>
      <c r="S5" s="20" t="s">
        <v>104</v>
      </c>
      <c r="T5" s="11" t="s">
        <v>13</v>
      </c>
      <c r="U5" s="11" t="s">
        <v>14</v>
      </c>
    </row>
    <row r="6" spans="1:21" ht="13.5" customHeight="1">
      <c r="A6" s="21" t="s">
        <v>110</v>
      </c>
      <c r="B6" s="12" t="s">
        <v>15</v>
      </c>
      <c r="C6" s="13">
        <f>Q6-D6-E6-F6-G6-H6-J6-K6-L6-N6-M6-O6-P6</f>
        <v>82825.86</v>
      </c>
      <c r="D6" s="2">
        <v>1887.27</v>
      </c>
      <c r="E6" s="2">
        <v>5059</v>
      </c>
      <c r="F6" s="2">
        <v>3891.62</v>
      </c>
      <c r="G6" s="2"/>
      <c r="H6" s="2">
        <v>329.49</v>
      </c>
      <c r="I6" s="2"/>
      <c r="J6" s="2"/>
      <c r="K6" s="2">
        <v>660</v>
      </c>
      <c r="L6" s="2"/>
      <c r="M6" s="2"/>
      <c r="N6" s="2"/>
      <c r="O6" s="2">
        <v>957.93</v>
      </c>
      <c r="P6" s="2"/>
      <c r="Q6" s="2">
        <v>95611.17</v>
      </c>
      <c r="R6" s="2">
        <v>8580</v>
      </c>
      <c r="T6" s="2"/>
      <c r="U6" s="14">
        <f>SUM(Q6:T6)</f>
        <v>104191.17</v>
      </c>
    </row>
    <row r="7" spans="1:21" ht="13.5" customHeight="1">
      <c r="A7" s="21" t="s">
        <v>111</v>
      </c>
      <c r="B7" s="12" t="s">
        <v>16</v>
      </c>
      <c r="C7" s="13">
        <f aca="true" t="shared" si="0" ref="C7:C70">Q7-D7-E7-F7-G7-H7-J7-K7-L7-N7-M7-O7-P7</f>
        <v>101576.64</v>
      </c>
      <c r="D7" s="2">
        <v>3231.2</v>
      </c>
      <c r="E7" s="2">
        <v>6431.69</v>
      </c>
      <c r="F7" s="2"/>
      <c r="G7" s="2">
        <v>4947.55</v>
      </c>
      <c r="H7" s="2"/>
      <c r="I7" s="2">
        <v>2592.12</v>
      </c>
      <c r="J7" s="2"/>
      <c r="K7" s="2">
        <v>1210</v>
      </c>
      <c r="L7" s="2"/>
      <c r="M7" s="2"/>
      <c r="N7" s="2"/>
      <c r="O7" s="2"/>
      <c r="P7" s="2"/>
      <c r="Q7" s="2">
        <v>117397.08</v>
      </c>
      <c r="R7" s="2">
        <v>7320</v>
      </c>
      <c r="T7" s="2"/>
      <c r="U7" s="14">
        <f aca="true" t="shared" si="1" ref="U7:U70">SUM(Q7:T7)</f>
        <v>124717.08</v>
      </c>
    </row>
    <row r="8" spans="1:21" ht="13.5" customHeight="1">
      <c r="A8" s="21" t="s">
        <v>112</v>
      </c>
      <c r="B8" s="12" t="s">
        <v>17</v>
      </c>
      <c r="C8" s="13">
        <f t="shared" si="0"/>
        <v>50220.04</v>
      </c>
      <c r="D8" s="2">
        <v>2088.46</v>
      </c>
      <c r="E8" s="2"/>
      <c r="F8" s="2"/>
      <c r="G8" s="2">
        <v>2511.08</v>
      </c>
      <c r="H8" s="2"/>
      <c r="I8" s="2"/>
      <c r="J8" s="2"/>
      <c r="K8" s="2"/>
      <c r="L8" s="2"/>
      <c r="M8" s="2"/>
      <c r="N8" s="2"/>
      <c r="O8" s="2">
        <v>164.78</v>
      </c>
      <c r="P8" s="2"/>
      <c r="Q8" s="2">
        <v>54984.36</v>
      </c>
      <c r="R8" s="2">
        <v>15126</v>
      </c>
      <c r="S8" s="2">
        <v>4025.69</v>
      </c>
      <c r="T8" s="2">
        <v>1004.38</v>
      </c>
      <c r="U8" s="14">
        <f t="shared" si="1"/>
        <v>75140.43000000001</v>
      </c>
    </row>
    <row r="9" spans="1:21" ht="13.5" customHeight="1">
      <c r="A9" s="21" t="s">
        <v>113</v>
      </c>
      <c r="B9" s="12" t="s">
        <v>18</v>
      </c>
      <c r="C9" s="13">
        <f t="shared" si="0"/>
        <v>67259.92</v>
      </c>
      <c r="D9" s="2">
        <v>382.36</v>
      </c>
      <c r="E9" s="2"/>
      <c r="F9" s="2"/>
      <c r="G9" s="2">
        <v>3363.1</v>
      </c>
      <c r="H9" s="2">
        <v>1681.42</v>
      </c>
      <c r="I9" s="2"/>
      <c r="J9" s="2"/>
      <c r="K9" s="2"/>
      <c r="L9" s="2"/>
      <c r="M9" s="2"/>
      <c r="N9" s="2">
        <v>385</v>
      </c>
      <c r="O9" s="2">
        <v>3020.48</v>
      </c>
      <c r="P9" s="2"/>
      <c r="Q9" s="2">
        <v>76092.28</v>
      </c>
      <c r="R9" s="2">
        <v>15126</v>
      </c>
      <c r="S9" s="2">
        <v>5505.34</v>
      </c>
      <c r="T9" s="2">
        <v>1345.24</v>
      </c>
      <c r="U9" s="14">
        <f t="shared" si="1"/>
        <v>98068.86</v>
      </c>
    </row>
    <row r="10" spans="1:21" ht="13.5" customHeight="1">
      <c r="A10" s="21" t="s">
        <v>114</v>
      </c>
      <c r="B10" s="12" t="s">
        <v>19</v>
      </c>
      <c r="C10" s="13">
        <f t="shared" si="0"/>
        <v>76980.02</v>
      </c>
      <c r="D10" s="2"/>
      <c r="E10" s="2"/>
      <c r="F10" s="2">
        <v>5773.56</v>
      </c>
      <c r="G10" s="2"/>
      <c r="H10" s="2"/>
      <c r="I10" s="2"/>
      <c r="J10" s="2"/>
      <c r="K10" s="2"/>
      <c r="L10" s="2"/>
      <c r="M10" s="2"/>
      <c r="N10" s="2"/>
      <c r="O10" s="2">
        <v>1909.92</v>
      </c>
      <c r="P10" s="2"/>
      <c r="Q10" s="2">
        <v>84663.5</v>
      </c>
      <c r="R10" s="2">
        <v>15126</v>
      </c>
      <c r="S10" s="2">
        <v>6256.12</v>
      </c>
      <c r="T10" s="2">
        <v>1539.72</v>
      </c>
      <c r="U10" s="14">
        <f t="shared" si="1"/>
        <v>107585.34</v>
      </c>
    </row>
    <row r="11" spans="1:21" ht="13.5" customHeight="1">
      <c r="A11" s="21" t="s">
        <v>115</v>
      </c>
      <c r="B11" s="12" t="s">
        <v>20</v>
      </c>
      <c r="C11" s="13">
        <f t="shared" si="0"/>
        <v>51435.92</v>
      </c>
      <c r="D11" s="2">
        <v>277.58</v>
      </c>
      <c r="E11" s="2"/>
      <c r="F11" s="2">
        <v>3593.23</v>
      </c>
      <c r="G11" s="2">
        <v>2395.45</v>
      </c>
      <c r="H11" s="2"/>
      <c r="I11" s="2"/>
      <c r="J11" s="2"/>
      <c r="K11" s="2">
        <v>660</v>
      </c>
      <c r="L11" s="2"/>
      <c r="M11" s="2"/>
      <c r="N11" s="2">
        <v>297.5</v>
      </c>
      <c r="O11" s="2">
        <v>276.48</v>
      </c>
      <c r="P11" s="2"/>
      <c r="Q11" s="2">
        <v>58936.16</v>
      </c>
      <c r="R11" s="2">
        <v>4290</v>
      </c>
      <c r="T11" s="2"/>
      <c r="U11" s="14">
        <f t="shared" si="1"/>
        <v>63226.16</v>
      </c>
    </row>
    <row r="12" spans="1:21" ht="13.5" customHeight="1">
      <c r="A12" s="21" t="s">
        <v>116</v>
      </c>
      <c r="B12" s="12" t="s">
        <v>21</v>
      </c>
      <c r="C12" s="13">
        <f t="shared" si="0"/>
        <v>47999.9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v>420</v>
      </c>
      <c r="O12" s="2"/>
      <c r="P12" s="2"/>
      <c r="Q12" s="2">
        <v>48419.9</v>
      </c>
      <c r="R12" s="2">
        <v>15126</v>
      </c>
      <c r="S12" s="2">
        <v>3628.82</v>
      </c>
      <c r="T12" s="2">
        <v>959.92</v>
      </c>
      <c r="U12" s="14">
        <f t="shared" si="1"/>
        <v>68134.64</v>
      </c>
    </row>
    <row r="13" spans="1:21" ht="13.5" customHeight="1">
      <c r="A13" s="21" t="s">
        <v>308</v>
      </c>
      <c r="B13" s="12" t="s">
        <v>286</v>
      </c>
      <c r="C13" s="13">
        <f t="shared" si="0"/>
        <v>93530.85</v>
      </c>
      <c r="D13" s="2"/>
      <c r="E13" s="2"/>
      <c r="F13" s="2"/>
      <c r="G13" s="2"/>
      <c r="H13" s="2"/>
      <c r="I13" s="2"/>
      <c r="J13" s="2">
        <v>490</v>
      </c>
      <c r="K13" s="2"/>
      <c r="L13" s="2">
        <v>2250</v>
      </c>
      <c r="M13" s="2"/>
      <c r="N13" s="2"/>
      <c r="O13" s="2">
        <v>18195.87</v>
      </c>
      <c r="P13" s="2"/>
      <c r="Q13" s="2">
        <v>114466.72</v>
      </c>
      <c r="R13" s="2">
        <v>7125.44</v>
      </c>
      <c r="T13" s="2">
        <v>4676.55</v>
      </c>
      <c r="U13" s="14">
        <f t="shared" si="1"/>
        <v>126268.71</v>
      </c>
    </row>
    <row r="14" spans="1:21" ht="13.5" customHeight="1">
      <c r="A14" s="21" t="s">
        <v>117</v>
      </c>
      <c r="B14" s="12" t="s">
        <v>22</v>
      </c>
      <c r="C14" s="13">
        <f t="shared" si="0"/>
        <v>77399.92000000001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420</v>
      </c>
      <c r="O14" s="2">
        <v>893.04</v>
      </c>
      <c r="P14" s="2"/>
      <c r="Q14" s="2">
        <v>78712.96</v>
      </c>
      <c r="R14" s="2">
        <v>7320</v>
      </c>
      <c r="S14" s="2">
        <v>5851.3</v>
      </c>
      <c r="T14" s="2">
        <v>10090.67</v>
      </c>
      <c r="U14" s="14">
        <f t="shared" si="1"/>
        <v>101974.93000000001</v>
      </c>
    </row>
    <row r="15" spans="1:21" ht="13.5" customHeight="1">
      <c r="A15" s="21" t="s">
        <v>304</v>
      </c>
      <c r="B15" s="12" t="s">
        <v>23</v>
      </c>
      <c r="C15" s="13">
        <f t="shared" si="0"/>
        <v>56054.81999999999</v>
      </c>
      <c r="D15" s="2">
        <v>819.12</v>
      </c>
      <c r="E15" s="2"/>
      <c r="F15" s="2">
        <v>1104.18</v>
      </c>
      <c r="G15" s="2"/>
      <c r="H15" s="2"/>
      <c r="I15" s="2"/>
      <c r="J15" s="2"/>
      <c r="K15" s="2"/>
      <c r="L15" s="2"/>
      <c r="M15" s="2"/>
      <c r="N15" s="2"/>
      <c r="O15" s="2">
        <v>8634.93</v>
      </c>
      <c r="P15" s="2"/>
      <c r="Q15" s="2">
        <v>66613.04999999999</v>
      </c>
      <c r="R15" s="2">
        <v>8440.74</v>
      </c>
      <c r="S15" s="2">
        <v>3261.3</v>
      </c>
      <c r="T15" s="2">
        <v>840.83</v>
      </c>
      <c r="U15" s="14">
        <f t="shared" si="1"/>
        <v>79155.92</v>
      </c>
    </row>
    <row r="16" spans="1:21" ht="13.5" customHeight="1">
      <c r="A16" s="21" t="s">
        <v>118</v>
      </c>
      <c r="B16" s="12" t="s">
        <v>24</v>
      </c>
      <c r="C16" s="13">
        <f t="shared" si="0"/>
        <v>69729.10000000002</v>
      </c>
      <c r="D16" s="2"/>
      <c r="E16" s="2"/>
      <c r="F16" s="2">
        <v>5248.01</v>
      </c>
      <c r="G16" s="2"/>
      <c r="H16" s="2"/>
      <c r="I16" s="2"/>
      <c r="J16" s="2"/>
      <c r="K16" s="2"/>
      <c r="L16" s="2"/>
      <c r="M16" s="2"/>
      <c r="N16" s="2"/>
      <c r="O16" s="2">
        <v>715.04</v>
      </c>
      <c r="P16" s="2"/>
      <c r="Q16" s="2">
        <v>75692.15000000001</v>
      </c>
      <c r="R16" s="2">
        <v>4789.92</v>
      </c>
      <c r="S16" s="2">
        <v>5668.24</v>
      </c>
      <c r="T16" s="2">
        <v>1394.52</v>
      </c>
      <c r="U16" s="14">
        <f t="shared" si="1"/>
        <v>87544.83000000002</v>
      </c>
    </row>
    <row r="17" spans="1:21" ht="13.5" customHeight="1">
      <c r="A17" s="21" t="s">
        <v>119</v>
      </c>
      <c r="B17" s="12" t="s">
        <v>25</v>
      </c>
      <c r="C17" s="13">
        <f t="shared" si="0"/>
        <v>88680.02</v>
      </c>
      <c r="D17" s="2">
        <v>171.88</v>
      </c>
      <c r="E17" s="2"/>
      <c r="F17" s="2">
        <v>6651.06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v>95502.96</v>
      </c>
      <c r="R17" s="2">
        <v>6900</v>
      </c>
      <c r="S17" s="2">
        <v>7246.05</v>
      </c>
      <c r="T17" s="2">
        <v>1773.72</v>
      </c>
      <c r="U17" s="14">
        <f t="shared" si="1"/>
        <v>111422.73000000001</v>
      </c>
    </row>
    <row r="18" spans="1:21" ht="13.5" customHeight="1">
      <c r="A18" s="21" t="s">
        <v>120</v>
      </c>
      <c r="B18" s="12" t="s">
        <v>26</v>
      </c>
      <c r="C18" s="13">
        <f t="shared" si="0"/>
        <v>123479.98000000001</v>
      </c>
      <c r="D18" s="2"/>
      <c r="E18" s="2"/>
      <c r="F18" s="2"/>
      <c r="G18" s="2"/>
      <c r="H18" s="2"/>
      <c r="I18" s="2"/>
      <c r="J18" s="2">
        <v>600</v>
      </c>
      <c r="K18" s="2"/>
      <c r="L18" s="2"/>
      <c r="M18" s="2"/>
      <c r="N18" s="2"/>
      <c r="O18" s="2">
        <v>3799.68</v>
      </c>
      <c r="P18" s="2"/>
      <c r="Q18" s="2">
        <v>127879.66</v>
      </c>
      <c r="R18" s="2">
        <v>15126</v>
      </c>
      <c r="T18" s="2">
        <v>6173.96</v>
      </c>
      <c r="U18" s="14">
        <f t="shared" si="1"/>
        <v>149179.62</v>
      </c>
    </row>
    <row r="19" spans="1:21" ht="13.5" customHeight="1">
      <c r="A19" s="21" t="s">
        <v>121</v>
      </c>
      <c r="B19" s="12" t="s">
        <v>16</v>
      </c>
      <c r="C19" s="13">
        <f t="shared" si="0"/>
        <v>102427.46999999999</v>
      </c>
      <c r="D19" s="2">
        <v>10320.17</v>
      </c>
      <c r="E19" s="2">
        <v>6655.47</v>
      </c>
      <c r="F19" s="2">
        <v>5119.6</v>
      </c>
      <c r="G19" s="2"/>
      <c r="H19" s="2">
        <v>120</v>
      </c>
      <c r="I19" s="2"/>
      <c r="J19" s="2"/>
      <c r="K19" s="2">
        <v>1160</v>
      </c>
      <c r="L19" s="2"/>
      <c r="M19" s="2"/>
      <c r="N19" s="2"/>
      <c r="O19" s="2">
        <v>833.17</v>
      </c>
      <c r="P19" s="2"/>
      <c r="Q19" s="2">
        <v>126635.87999999999</v>
      </c>
      <c r="R19" s="2">
        <v>7241.02</v>
      </c>
      <c r="T19" s="2"/>
      <c r="U19" s="14">
        <f t="shared" si="1"/>
        <v>133876.9</v>
      </c>
    </row>
    <row r="20" spans="1:21" ht="13.5" customHeight="1">
      <c r="A20" s="21" t="s">
        <v>122</v>
      </c>
      <c r="B20" s="12" t="s">
        <v>27</v>
      </c>
      <c r="C20" s="13">
        <f t="shared" si="0"/>
        <v>55559.92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55559.92</v>
      </c>
      <c r="R20" s="2">
        <v>4789.92</v>
      </c>
      <c r="S20" s="2">
        <v>4200.3</v>
      </c>
      <c r="T20" s="2">
        <v>1111.24</v>
      </c>
      <c r="U20" s="14">
        <f t="shared" si="1"/>
        <v>65661.38</v>
      </c>
    </row>
    <row r="21" spans="1:21" ht="13.5" customHeight="1">
      <c r="A21" s="21" t="s">
        <v>123</v>
      </c>
      <c r="B21" s="12" t="s">
        <v>16</v>
      </c>
      <c r="C21" s="13">
        <f t="shared" si="0"/>
        <v>90246.13</v>
      </c>
      <c r="D21" s="2">
        <v>15390.29</v>
      </c>
      <c r="E21" s="2">
        <v>5823.3</v>
      </c>
      <c r="F21" s="2"/>
      <c r="G21" s="2"/>
      <c r="H21" s="2"/>
      <c r="I21" s="2"/>
      <c r="J21" s="2"/>
      <c r="K21" s="2">
        <v>1210</v>
      </c>
      <c r="L21" s="2"/>
      <c r="M21" s="2"/>
      <c r="N21" s="2"/>
      <c r="O21" s="2">
        <v>631.45</v>
      </c>
      <c r="P21" s="2"/>
      <c r="Q21" s="2">
        <v>113301.17</v>
      </c>
      <c r="R21" s="2">
        <v>15126</v>
      </c>
      <c r="T21" s="2"/>
      <c r="U21" s="14">
        <f t="shared" si="1"/>
        <v>128427.17</v>
      </c>
    </row>
    <row r="22" spans="1:21" ht="13.5" customHeight="1">
      <c r="A22" s="21" t="s">
        <v>124</v>
      </c>
      <c r="B22" s="12" t="s">
        <v>28</v>
      </c>
      <c r="C22" s="13">
        <f t="shared" si="0"/>
        <v>71982.44999999998</v>
      </c>
      <c r="D22" s="2">
        <v>5336.41</v>
      </c>
      <c r="E22" s="2">
        <v>4668.82</v>
      </c>
      <c r="F22" s="2">
        <v>3591.46</v>
      </c>
      <c r="G22" s="2">
        <v>3591.46</v>
      </c>
      <c r="H22" s="2"/>
      <c r="I22" s="2"/>
      <c r="J22" s="2"/>
      <c r="K22" s="2">
        <v>810</v>
      </c>
      <c r="L22" s="2"/>
      <c r="M22" s="2"/>
      <c r="N22" s="2"/>
      <c r="O22" s="2"/>
      <c r="P22" s="2"/>
      <c r="Q22" s="2">
        <v>89980.6</v>
      </c>
      <c r="R22" s="2">
        <v>15391.2</v>
      </c>
      <c r="T22" s="2"/>
      <c r="U22" s="14">
        <f t="shared" si="1"/>
        <v>105371.8</v>
      </c>
    </row>
    <row r="23" spans="1:21" ht="13.5" customHeight="1">
      <c r="A23" s="21" t="s">
        <v>290</v>
      </c>
      <c r="B23" s="12" t="s">
        <v>16</v>
      </c>
      <c r="C23" s="13">
        <f t="shared" si="0"/>
        <v>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5348.48</v>
      </c>
      <c r="P23" s="2"/>
      <c r="Q23" s="2">
        <v>5348.48</v>
      </c>
      <c r="R23" s="2">
        <v>0</v>
      </c>
      <c r="T23" s="2"/>
      <c r="U23" s="14">
        <f t="shared" si="1"/>
        <v>5348.48</v>
      </c>
    </row>
    <row r="24" spans="1:21" ht="13.5" customHeight="1">
      <c r="A24" s="21" t="s">
        <v>125</v>
      </c>
      <c r="B24" s="12" t="s">
        <v>29</v>
      </c>
      <c r="C24" s="13">
        <f t="shared" si="0"/>
        <v>74227.25</v>
      </c>
      <c r="D24" s="2"/>
      <c r="E24" s="2"/>
      <c r="F24" s="2"/>
      <c r="G24" s="2"/>
      <c r="H24" s="2"/>
      <c r="I24" s="2"/>
      <c r="J24" s="2">
        <v>600</v>
      </c>
      <c r="K24" s="2"/>
      <c r="L24" s="2"/>
      <c r="M24" s="2"/>
      <c r="N24" s="2">
        <v>420</v>
      </c>
      <c r="O24" s="2">
        <v>578.72</v>
      </c>
      <c r="P24" s="2"/>
      <c r="Q24" s="2">
        <v>75825.97</v>
      </c>
      <c r="R24" s="2">
        <v>13718.24</v>
      </c>
      <c r="T24" s="2">
        <v>2226.93</v>
      </c>
      <c r="U24" s="14">
        <f t="shared" si="1"/>
        <v>91771.14</v>
      </c>
    </row>
    <row r="25" spans="1:21" ht="13.5" customHeight="1">
      <c r="A25" s="21" t="s">
        <v>126</v>
      </c>
      <c r="B25" s="12" t="s">
        <v>30</v>
      </c>
      <c r="C25" s="13">
        <f t="shared" si="0"/>
        <v>142879.91999999998</v>
      </c>
      <c r="D25" s="2"/>
      <c r="E25" s="2"/>
      <c r="F25" s="2"/>
      <c r="G25" s="2"/>
      <c r="H25" s="2"/>
      <c r="I25" s="2">
        <v>2959.88</v>
      </c>
      <c r="J25" s="2"/>
      <c r="K25" s="2"/>
      <c r="L25" s="2">
        <v>2700.1</v>
      </c>
      <c r="M25" s="2"/>
      <c r="N25" s="2"/>
      <c r="O25" s="2">
        <v>1614.48</v>
      </c>
      <c r="P25" s="2"/>
      <c r="Q25" s="2">
        <v>147194.5</v>
      </c>
      <c r="R25" s="2">
        <v>7320</v>
      </c>
      <c r="T25" s="2">
        <v>6457.88</v>
      </c>
      <c r="U25" s="14">
        <f t="shared" si="1"/>
        <v>160972.38</v>
      </c>
    </row>
    <row r="26" spans="1:21" ht="13.5" customHeight="1">
      <c r="A26" s="21" t="s">
        <v>127</v>
      </c>
      <c r="B26" s="12" t="s">
        <v>31</v>
      </c>
      <c r="C26" s="13">
        <f t="shared" si="0"/>
        <v>89144.29</v>
      </c>
      <c r="D26" s="2"/>
      <c r="E26" s="2"/>
      <c r="F26" s="2">
        <v>3717.83</v>
      </c>
      <c r="G26" s="2"/>
      <c r="H26" s="2"/>
      <c r="I26" s="2"/>
      <c r="J26" s="2"/>
      <c r="K26" s="2"/>
      <c r="L26" s="2"/>
      <c r="M26" s="2"/>
      <c r="N26" s="2"/>
      <c r="O26" s="2">
        <v>1786</v>
      </c>
      <c r="P26" s="2"/>
      <c r="Q26" s="2">
        <v>94648.12</v>
      </c>
      <c r="R26" s="2">
        <v>15126</v>
      </c>
      <c r="S26" s="2">
        <v>5855.02</v>
      </c>
      <c r="T26" s="2">
        <v>1772.26</v>
      </c>
      <c r="U26" s="14">
        <f t="shared" si="1"/>
        <v>117401.4</v>
      </c>
    </row>
    <row r="27" spans="1:21" ht="13.5" customHeight="1">
      <c r="A27" s="21" t="s">
        <v>128</v>
      </c>
      <c r="B27" s="12" t="s">
        <v>32</v>
      </c>
      <c r="C27" s="13">
        <f t="shared" si="0"/>
        <v>33237.21</v>
      </c>
      <c r="D27" s="2"/>
      <c r="E27" s="2"/>
      <c r="F27" s="2">
        <v>2492.76</v>
      </c>
      <c r="G27" s="2"/>
      <c r="H27" s="2"/>
      <c r="I27" s="2"/>
      <c r="J27" s="2"/>
      <c r="K27" s="2"/>
      <c r="L27" s="2"/>
      <c r="M27" s="2"/>
      <c r="N27" s="2"/>
      <c r="O27" s="2">
        <v>511.21</v>
      </c>
      <c r="P27" s="2"/>
      <c r="Q27" s="2">
        <v>36241.18</v>
      </c>
      <c r="R27" s="2">
        <v>4052.25</v>
      </c>
      <c r="S27" s="2">
        <v>2701.22</v>
      </c>
      <c r="T27" s="2">
        <v>583.36</v>
      </c>
      <c r="U27" s="14">
        <f t="shared" si="1"/>
        <v>43578.01</v>
      </c>
    </row>
    <row r="28" spans="1:21" ht="13.5" customHeight="1">
      <c r="A28" s="21" t="s">
        <v>129</v>
      </c>
      <c r="B28" s="12" t="s">
        <v>16</v>
      </c>
      <c r="C28" s="13">
        <f t="shared" si="0"/>
        <v>98981.56</v>
      </c>
      <c r="D28" s="2">
        <v>7734.3</v>
      </c>
      <c r="E28" s="2">
        <v>6431.69</v>
      </c>
      <c r="F28" s="2"/>
      <c r="G28" s="2"/>
      <c r="H28" s="2"/>
      <c r="I28" s="2"/>
      <c r="J28" s="2"/>
      <c r="K28" s="2">
        <v>1210</v>
      </c>
      <c r="L28" s="2"/>
      <c r="M28" s="2"/>
      <c r="N28" s="2"/>
      <c r="O28" s="2"/>
      <c r="P28" s="2"/>
      <c r="Q28" s="2">
        <v>114357.55</v>
      </c>
      <c r="R28" s="2">
        <v>15126</v>
      </c>
      <c r="T28" s="2"/>
      <c r="U28" s="14">
        <f t="shared" si="1"/>
        <v>129483.55</v>
      </c>
    </row>
    <row r="29" spans="1:21" ht="13.5" customHeight="1">
      <c r="A29" s="21" t="s">
        <v>130</v>
      </c>
      <c r="B29" s="12" t="s">
        <v>33</v>
      </c>
      <c r="C29" s="13">
        <f t="shared" si="0"/>
        <v>106560.15999999999</v>
      </c>
      <c r="D29" s="2">
        <v>24062.1</v>
      </c>
      <c r="E29" s="2">
        <v>6922.59</v>
      </c>
      <c r="F29" s="2">
        <v>7987.6</v>
      </c>
      <c r="G29" s="2">
        <v>5324.98</v>
      </c>
      <c r="H29" s="2"/>
      <c r="I29" s="2"/>
      <c r="J29" s="2"/>
      <c r="K29" s="2">
        <v>1160</v>
      </c>
      <c r="L29" s="2"/>
      <c r="M29" s="2"/>
      <c r="N29" s="2"/>
      <c r="O29" s="2">
        <v>307.85</v>
      </c>
      <c r="P29" s="2"/>
      <c r="Q29" s="2">
        <v>152325.28</v>
      </c>
      <c r="R29" s="2">
        <v>7233.84</v>
      </c>
      <c r="T29" s="2"/>
      <c r="U29" s="14">
        <f t="shared" si="1"/>
        <v>159559.12</v>
      </c>
    </row>
    <row r="30" spans="1:21" ht="13.5" customHeight="1">
      <c r="A30" s="21" t="s">
        <v>305</v>
      </c>
      <c r="B30" s="12" t="s">
        <v>34</v>
      </c>
      <c r="C30" s="13">
        <f t="shared" si="0"/>
        <v>72920.69</v>
      </c>
      <c r="D30" s="2"/>
      <c r="E30" s="2"/>
      <c r="F30" s="2"/>
      <c r="G30" s="2"/>
      <c r="H30" s="2"/>
      <c r="I30" s="2"/>
      <c r="J30" s="2">
        <v>325</v>
      </c>
      <c r="K30" s="2"/>
      <c r="L30" s="2"/>
      <c r="M30" s="2"/>
      <c r="N30" s="2"/>
      <c r="O30" s="2">
        <v>11572.36</v>
      </c>
      <c r="P30" s="2"/>
      <c r="Q30" s="2">
        <v>84818.05</v>
      </c>
      <c r="R30" s="2">
        <v>4270</v>
      </c>
      <c r="T30" s="2">
        <v>1650</v>
      </c>
      <c r="U30" s="14">
        <f t="shared" si="1"/>
        <v>90738.05</v>
      </c>
    </row>
    <row r="31" spans="1:21" ht="13.5" customHeight="1">
      <c r="A31" s="21" t="s">
        <v>131</v>
      </c>
      <c r="B31" s="12" t="s">
        <v>16</v>
      </c>
      <c r="C31" s="13">
        <f t="shared" si="0"/>
        <v>98981.56</v>
      </c>
      <c r="D31" s="2">
        <v>12394.52</v>
      </c>
      <c r="E31" s="2">
        <v>6431.69</v>
      </c>
      <c r="F31" s="2">
        <v>2307.36</v>
      </c>
      <c r="G31" s="2"/>
      <c r="H31" s="2"/>
      <c r="I31" s="2"/>
      <c r="J31" s="2"/>
      <c r="K31" s="2">
        <v>1210</v>
      </c>
      <c r="L31" s="2"/>
      <c r="M31" s="2"/>
      <c r="N31" s="2"/>
      <c r="O31" s="2"/>
      <c r="P31" s="2"/>
      <c r="Q31" s="2">
        <v>121325.13</v>
      </c>
      <c r="R31" s="2">
        <v>13913.1</v>
      </c>
      <c r="T31" s="2"/>
      <c r="U31" s="14">
        <f t="shared" si="1"/>
        <v>135238.23</v>
      </c>
    </row>
    <row r="32" spans="1:21" ht="13.5" customHeight="1">
      <c r="A32" s="21" t="s">
        <v>132</v>
      </c>
      <c r="B32" s="12" t="s">
        <v>27</v>
      </c>
      <c r="C32" s="13">
        <f t="shared" si="0"/>
        <v>54544.619999999995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1148.53</v>
      </c>
      <c r="P32" s="2"/>
      <c r="Q32" s="2">
        <v>55693.149999999994</v>
      </c>
      <c r="R32" s="2">
        <v>15126</v>
      </c>
      <c r="S32" s="2">
        <v>4123.6</v>
      </c>
      <c r="T32" s="2">
        <v>1090.94</v>
      </c>
      <c r="U32" s="14">
        <f t="shared" si="1"/>
        <v>76033.69</v>
      </c>
    </row>
    <row r="33" spans="1:21" ht="13.5" customHeight="1">
      <c r="A33" s="21" t="s">
        <v>133</v>
      </c>
      <c r="B33" s="12" t="s">
        <v>16</v>
      </c>
      <c r="C33" s="13">
        <f t="shared" si="0"/>
        <v>97199.52</v>
      </c>
      <c r="D33" s="2">
        <v>7574.14</v>
      </c>
      <c r="E33" s="2">
        <v>6315.91</v>
      </c>
      <c r="F33" s="2">
        <v>4858.4</v>
      </c>
      <c r="G33" s="2"/>
      <c r="H33" s="2">
        <v>59.25</v>
      </c>
      <c r="I33" s="2"/>
      <c r="J33" s="2"/>
      <c r="K33" s="2">
        <v>1160</v>
      </c>
      <c r="L33" s="2"/>
      <c r="M33" s="2"/>
      <c r="N33" s="2"/>
      <c r="O33" s="2">
        <v>402</v>
      </c>
      <c r="P33" s="2"/>
      <c r="Q33" s="2">
        <v>117569.22</v>
      </c>
      <c r="R33" s="2">
        <v>15126</v>
      </c>
      <c r="T33" s="2"/>
      <c r="U33" s="14">
        <f t="shared" si="1"/>
        <v>132695.22</v>
      </c>
    </row>
    <row r="34" spans="1:21" ht="13.5" customHeight="1">
      <c r="A34" s="21" t="s">
        <v>134</v>
      </c>
      <c r="B34" s="12" t="s">
        <v>35</v>
      </c>
      <c r="C34" s="13">
        <f t="shared" si="0"/>
        <v>90240.01999999999</v>
      </c>
      <c r="D34" s="2">
        <v>10086.88</v>
      </c>
      <c r="E34" s="2"/>
      <c r="F34" s="2">
        <v>6768.06</v>
      </c>
      <c r="G34" s="2"/>
      <c r="H34" s="2">
        <v>2256.02</v>
      </c>
      <c r="I34" s="2"/>
      <c r="J34" s="2"/>
      <c r="K34" s="2"/>
      <c r="L34" s="2"/>
      <c r="M34" s="2"/>
      <c r="N34" s="2">
        <v>420</v>
      </c>
      <c r="O34" s="2">
        <v>4147.52</v>
      </c>
      <c r="P34" s="2"/>
      <c r="Q34" s="2">
        <v>113918.5</v>
      </c>
      <c r="R34" s="2">
        <v>15126</v>
      </c>
      <c r="S34" s="2">
        <v>7543.49</v>
      </c>
      <c r="T34" s="2">
        <v>1804.92</v>
      </c>
      <c r="U34" s="14">
        <f t="shared" si="1"/>
        <v>138392.91</v>
      </c>
    </row>
    <row r="35" spans="1:21" ht="13.5" customHeight="1">
      <c r="A35" s="21" t="s">
        <v>135</v>
      </c>
      <c r="B35" s="12" t="s">
        <v>16</v>
      </c>
      <c r="C35" s="13">
        <f t="shared" si="0"/>
        <v>101199.20999999999</v>
      </c>
      <c r="D35" s="2">
        <v>24211.65</v>
      </c>
      <c r="E35" s="2">
        <v>6374.49</v>
      </c>
      <c r="F35" s="2">
        <v>7355.24</v>
      </c>
      <c r="G35" s="2">
        <v>4903.5</v>
      </c>
      <c r="H35" s="2"/>
      <c r="I35" s="2">
        <v>1730.52</v>
      </c>
      <c r="J35" s="2"/>
      <c r="K35" s="2">
        <v>1160</v>
      </c>
      <c r="L35" s="2"/>
      <c r="M35" s="2"/>
      <c r="N35" s="2"/>
      <c r="O35" s="2">
        <v>686.4</v>
      </c>
      <c r="P35" s="2"/>
      <c r="Q35" s="2">
        <v>145890.49</v>
      </c>
      <c r="R35" s="2">
        <v>12215.04</v>
      </c>
      <c r="T35" s="2"/>
      <c r="U35" s="14">
        <f t="shared" si="1"/>
        <v>158105.53</v>
      </c>
    </row>
    <row r="36" spans="1:21" ht="13.5" customHeight="1">
      <c r="A36" s="21" t="s">
        <v>136</v>
      </c>
      <c r="B36" s="12" t="s">
        <v>36</v>
      </c>
      <c r="C36" s="13">
        <f t="shared" si="0"/>
        <v>58785.15000000001</v>
      </c>
      <c r="D36" s="2"/>
      <c r="E36" s="2"/>
      <c r="F36" s="2">
        <v>4382.64</v>
      </c>
      <c r="G36" s="2"/>
      <c r="H36" s="2"/>
      <c r="I36" s="2"/>
      <c r="J36" s="2"/>
      <c r="K36" s="2"/>
      <c r="L36" s="2"/>
      <c r="M36" s="2"/>
      <c r="N36" s="2">
        <v>420</v>
      </c>
      <c r="O36" s="2"/>
      <c r="P36" s="2"/>
      <c r="Q36" s="2">
        <v>63587.79000000001</v>
      </c>
      <c r="R36" s="2">
        <v>4789.92</v>
      </c>
      <c r="S36" s="2">
        <v>4775.38</v>
      </c>
      <c r="T36" s="2">
        <v>1175.84</v>
      </c>
      <c r="U36" s="14">
        <f t="shared" si="1"/>
        <v>74328.93000000001</v>
      </c>
    </row>
    <row r="37" spans="1:21" ht="13.5" customHeight="1">
      <c r="A37" s="21" t="s">
        <v>137</v>
      </c>
      <c r="B37" s="12" t="s">
        <v>37</v>
      </c>
      <c r="C37" s="13">
        <f t="shared" si="0"/>
        <v>3755.96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>
        <v>3755.96</v>
      </c>
      <c r="R37" s="2">
        <v>0</v>
      </c>
      <c r="T37" s="2"/>
      <c r="U37" s="14">
        <f t="shared" si="1"/>
        <v>3755.96</v>
      </c>
    </row>
    <row r="38" spans="1:21" ht="13.5" customHeight="1">
      <c r="A38" s="21" t="s">
        <v>138</v>
      </c>
      <c r="B38" s="12" t="s">
        <v>15</v>
      </c>
      <c r="C38" s="13">
        <f t="shared" si="0"/>
        <v>82907.76</v>
      </c>
      <c r="D38" s="2">
        <v>21386.97</v>
      </c>
      <c r="E38" s="2">
        <v>5389.02</v>
      </c>
      <c r="F38" s="2">
        <v>1116.08</v>
      </c>
      <c r="G38" s="2">
        <v>4145.44</v>
      </c>
      <c r="H38" s="2">
        <v>462.56</v>
      </c>
      <c r="I38" s="2"/>
      <c r="J38" s="2"/>
      <c r="K38" s="2">
        <v>660</v>
      </c>
      <c r="L38" s="2"/>
      <c r="M38" s="2"/>
      <c r="N38" s="2"/>
      <c r="O38" s="2"/>
      <c r="P38" s="2"/>
      <c r="Q38" s="2">
        <v>116067.83</v>
      </c>
      <c r="R38" s="2">
        <v>15391.2</v>
      </c>
      <c r="T38" s="2"/>
      <c r="U38" s="14">
        <f t="shared" si="1"/>
        <v>131459.03</v>
      </c>
    </row>
    <row r="39" spans="1:21" ht="13.5" customHeight="1">
      <c r="A39" s="21" t="s">
        <v>139</v>
      </c>
      <c r="B39" s="12" t="s">
        <v>16</v>
      </c>
      <c r="C39" s="13">
        <f t="shared" si="0"/>
        <v>98983.04</v>
      </c>
      <c r="D39" s="2">
        <v>23388.74</v>
      </c>
      <c r="E39" s="2">
        <v>6431.69</v>
      </c>
      <c r="F39" s="2">
        <v>4947.55</v>
      </c>
      <c r="G39" s="2"/>
      <c r="H39" s="2"/>
      <c r="I39" s="2"/>
      <c r="J39" s="2"/>
      <c r="K39" s="2">
        <v>1160</v>
      </c>
      <c r="L39" s="2"/>
      <c r="M39" s="2"/>
      <c r="N39" s="2"/>
      <c r="O39" s="2">
        <v>2706.8</v>
      </c>
      <c r="P39" s="2"/>
      <c r="Q39" s="2">
        <v>137617.82</v>
      </c>
      <c r="R39" s="2">
        <v>10991.28</v>
      </c>
      <c r="T39" s="2"/>
      <c r="U39" s="14">
        <f t="shared" si="1"/>
        <v>148609.1</v>
      </c>
    </row>
    <row r="40" spans="1:21" ht="13.5" customHeight="1">
      <c r="A40" s="21" t="s">
        <v>140</v>
      </c>
      <c r="B40" s="12" t="s">
        <v>39</v>
      </c>
      <c r="C40" s="13">
        <f t="shared" si="0"/>
        <v>103199.98</v>
      </c>
      <c r="D40" s="2"/>
      <c r="E40" s="2"/>
      <c r="F40" s="2">
        <v>2579.98</v>
      </c>
      <c r="G40" s="2"/>
      <c r="H40" s="2"/>
      <c r="I40" s="2"/>
      <c r="J40" s="2"/>
      <c r="K40" s="2"/>
      <c r="L40" s="2"/>
      <c r="M40" s="2"/>
      <c r="N40" s="2">
        <v>420</v>
      </c>
      <c r="O40" s="2">
        <v>2492.21</v>
      </c>
      <c r="P40" s="2"/>
      <c r="Q40" s="2">
        <v>108692.17</v>
      </c>
      <c r="R40" s="2">
        <v>3480</v>
      </c>
      <c r="S40" s="2">
        <v>7996.82</v>
      </c>
      <c r="T40" s="2">
        <v>2064.14</v>
      </c>
      <c r="U40" s="14">
        <f t="shared" si="1"/>
        <v>122233.12999999999</v>
      </c>
    </row>
    <row r="41" spans="1:21" ht="13.5" customHeight="1">
      <c r="A41" s="21" t="s">
        <v>141</v>
      </c>
      <c r="B41" s="12" t="s">
        <v>18</v>
      </c>
      <c r="C41" s="13">
        <f t="shared" si="0"/>
        <v>67259.92</v>
      </c>
      <c r="D41" s="2"/>
      <c r="E41" s="2"/>
      <c r="F41" s="2"/>
      <c r="G41" s="2"/>
      <c r="H41" s="2">
        <v>1681.42</v>
      </c>
      <c r="I41" s="2"/>
      <c r="J41" s="2"/>
      <c r="K41" s="2"/>
      <c r="L41" s="2"/>
      <c r="M41" s="2"/>
      <c r="N41" s="2">
        <v>420</v>
      </c>
      <c r="O41" s="2">
        <v>1455.08</v>
      </c>
      <c r="P41" s="2"/>
      <c r="Q41" s="2">
        <v>70816.42</v>
      </c>
      <c r="R41" s="2">
        <v>6900</v>
      </c>
      <c r="S41" s="2">
        <v>5251.07</v>
      </c>
      <c r="T41" s="2">
        <v>1345.24</v>
      </c>
      <c r="U41" s="14">
        <f t="shared" si="1"/>
        <v>84312.73</v>
      </c>
    </row>
    <row r="42" spans="1:21" ht="13.5" customHeight="1">
      <c r="A42" s="21" t="s">
        <v>142</v>
      </c>
      <c r="B42" s="12" t="s">
        <v>16</v>
      </c>
      <c r="C42" s="13">
        <f t="shared" si="0"/>
        <v>103961.49</v>
      </c>
      <c r="D42" s="2">
        <v>33924.24</v>
      </c>
      <c r="E42" s="2">
        <v>6431.69</v>
      </c>
      <c r="F42" s="2">
        <v>1730.52</v>
      </c>
      <c r="G42" s="2"/>
      <c r="H42" s="2"/>
      <c r="I42" s="2">
        <v>4947.55</v>
      </c>
      <c r="J42" s="2"/>
      <c r="K42" s="2">
        <v>1210</v>
      </c>
      <c r="L42" s="2"/>
      <c r="M42" s="2"/>
      <c r="N42" s="2"/>
      <c r="O42" s="2">
        <v>3430.4</v>
      </c>
      <c r="P42" s="2"/>
      <c r="Q42" s="2">
        <v>150688.34</v>
      </c>
      <c r="R42" s="2">
        <v>10969.74</v>
      </c>
      <c r="T42" s="2"/>
      <c r="U42" s="14">
        <f t="shared" si="1"/>
        <v>161658.08</v>
      </c>
    </row>
    <row r="43" spans="1:21" ht="13.5" customHeight="1">
      <c r="A43" s="21" t="s">
        <v>143</v>
      </c>
      <c r="B43" s="12" t="s">
        <v>20</v>
      </c>
      <c r="C43" s="13">
        <f t="shared" si="0"/>
        <v>31372.73</v>
      </c>
      <c r="D43" s="2"/>
      <c r="E43" s="2"/>
      <c r="F43" s="2">
        <v>2352.95</v>
      </c>
      <c r="G43" s="2"/>
      <c r="H43" s="2"/>
      <c r="I43" s="2"/>
      <c r="J43" s="2"/>
      <c r="K43" s="2">
        <v>660</v>
      </c>
      <c r="L43" s="2"/>
      <c r="M43" s="2"/>
      <c r="N43" s="2"/>
      <c r="O43" s="2"/>
      <c r="P43" s="2"/>
      <c r="Q43" s="2">
        <v>34385.68</v>
      </c>
      <c r="R43" s="2">
        <v>4290</v>
      </c>
      <c r="T43" s="2"/>
      <c r="U43" s="14">
        <f t="shared" si="1"/>
        <v>38675.68</v>
      </c>
    </row>
    <row r="44" spans="1:21" ht="13.5" customHeight="1">
      <c r="A44" s="21" t="s">
        <v>144</v>
      </c>
      <c r="B44" s="12" t="s">
        <v>40</v>
      </c>
      <c r="C44" s="13">
        <f t="shared" si="0"/>
        <v>50220.04</v>
      </c>
      <c r="D44" s="2">
        <v>2073</v>
      </c>
      <c r="E44" s="2"/>
      <c r="F44" s="2"/>
      <c r="G44" s="2"/>
      <c r="H44" s="2">
        <v>1255.54</v>
      </c>
      <c r="I44" s="2"/>
      <c r="J44" s="2"/>
      <c r="K44" s="2"/>
      <c r="L44" s="2"/>
      <c r="M44" s="2"/>
      <c r="N44" s="2"/>
      <c r="O44" s="2">
        <v>213.59</v>
      </c>
      <c r="P44" s="2"/>
      <c r="Q44" s="2">
        <v>53762.17</v>
      </c>
      <c r="R44" s="2">
        <v>3480</v>
      </c>
      <c r="S44" s="2">
        <v>3929.68</v>
      </c>
      <c r="T44" s="2">
        <v>1004.38</v>
      </c>
      <c r="U44" s="14">
        <f t="shared" si="1"/>
        <v>62176.229999999996</v>
      </c>
    </row>
    <row r="45" spans="1:21" ht="13.5" customHeight="1">
      <c r="A45" s="21" t="s">
        <v>145</v>
      </c>
      <c r="B45" s="12" t="s">
        <v>37</v>
      </c>
      <c r="C45" s="13">
        <f t="shared" si="0"/>
        <v>260.03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>
        <v>260.03</v>
      </c>
      <c r="R45" s="2">
        <v>0</v>
      </c>
      <c r="T45" s="2"/>
      <c r="U45" s="14">
        <f t="shared" si="1"/>
        <v>260.03</v>
      </c>
    </row>
    <row r="46" spans="1:21" ht="13.5" customHeight="1">
      <c r="A46" s="21" t="s">
        <v>291</v>
      </c>
      <c r="B46" s="12" t="s">
        <v>21</v>
      </c>
      <c r="C46" s="13">
        <f t="shared" si="0"/>
        <v>7913.05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>
        <v>465.54</v>
      </c>
      <c r="P46" s="2"/>
      <c r="Q46" s="2">
        <v>8378.59</v>
      </c>
      <c r="R46" s="2">
        <v>798.32</v>
      </c>
      <c r="S46" s="2">
        <v>545.06</v>
      </c>
      <c r="T46" s="2">
        <v>144.2</v>
      </c>
      <c r="U46" s="14">
        <f t="shared" si="1"/>
        <v>9866.17</v>
      </c>
    </row>
    <row r="47" spans="1:21" ht="13.5" customHeight="1">
      <c r="A47" s="21" t="s">
        <v>146</v>
      </c>
      <c r="B47" s="12" t="s">
        <v>27</v>
      </c>
      <c r="C47" s="13">
        <f t="shared" si="0"/>
        <v>58320.08000000001</v>
      </c>
      <c r="D47" s="2"/>
      <c r="E47" s="2"/>
      <c r="F47" s="2">
        <v>4373.98</v>
      </c>
      <c r="G47" s="2">
        <v>2915.9</v>
      </c>
      <c r="H47" s="2"/>
      <c r="I47" s="2"/>
      <c r="J47" s="2"/>
      <c r="K47" s="2"/>
      <c r="L47" s="2"/>
      <c r="M47" s="2"/>
      <c r="N47" s="2"/>
      <c r="O47" s="2"/>
      <c r="P47" s="2"/>
      <c r="Q47" s="2">
        <v>65609.96</v>
      </c>
      <c r="R47" s="2">
        <v>6900</v>
      </c>
      <c r="S47" s="2">
        <v>4960.02</v>
      </c>
      <c r="T47" s="2">
        <v>1166.36</v>
      </c>
      <c r="U47" s="14">
        <f t="shared" si="1"/>
        <v>78636.34000000001</v>
      </c>
    </row>
    <row r="48" spans="1:21" ht="13.5" customHeight="1">
      <c r="A48" s="21" t="s">
        <v>147</v>
      </c>
      <c r="B48" s="12" t="s">
        <v>20</v>
      </c>
      <c r="C48" s="13">
        <f t="shared" si="0"/>
        <v>44311.71</v>
      </c>
      <c r="D48" s="2"/>
      <c r="E48" s="2"/>
      <c r="F48" s="2"/>
      <c r="G48" s="2"/>
      <c r="H48" s="2"/>
      <c r="I48" s="2"/>
      <c r="J48" s="2"/>
      <c r="K48" s="2">
        <v>660</v>
      </c>
      <c r="L48" s="2"/>
      <c r="M48" s="2"/>
      <c r="N48" s="2"/>
      <c r="O48" s="2"/>
      <c r="P48" s="2"/>
      <c r="Q48" s="2">
        <v>44971.71</v>
      </c>
      <c r="R48" s="2">
        <v>4290</v>
      </c>
      <c r="T48" s="2"/>
      <c r="U48" s="14">
        <f t="shared" si="1"/>
        <v>49261.71</v>
      </c>
    </row>
    <row r="49" spans="1:21" ht="13.5" customHeight="1">
      <c r="A49" s="21" t="s">
        <v>148</v>
      </c>
      <c r="B49" s="12" t="s">
        <v>26</v>
      </c>
      <c r="C49" s="13">
        <f t="shared" si="0"/>
        <v>120539.9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767.84</v>
      </c>
      <c r="P49" s="2"/>
      <c r="Q49" s="2">
        <v>121307.73999999999</v>
      </c>
      <c r="R49" s="2">
        <v>15126</v>
      </c>
      <c r="T49" s="2">
        <v>6027.06</v>
      </c>
      <c r="U49" s="14">
        <f t="shared" si="1"/>
        <v>142460.8</v>
      </c>
    </row>
    <row r="50" spans="1:21" ht="13.5" customHeight="1">
      <c r="A50" s="21" t="s">
        <v>149</v>
      </c>
      <c r="B50" s="12" t="s">
        <v>41</v>
      </c>
      <c r="C50" s="13">
        <f t="shared" si="0"/>
        <v>81667.56000000001</v>
      </c>
      <c r="D50" s="2"/>
      <c r="E50" s="2"/>
      <c r="F50" s="2"/>
      <c r="G50" s="2">
        <v>4075.62</v>
      </c>
      <c r="H50" s="2"/>
      <c r="I50" s="2"/>
      <c r="J50" s="2"/>
      <c r="K50" s="2"/>
      <c r="L50" s="2"/>
      <c r="M50" s="2"/>
      <c r="N50" s="2"/>
      <c r="O50" s="2">
        <v>4074.95</v>
      </c>
      <c r="P50" s="2"/>
      <c r="Q50" s="2">
        <v>89818.13</v>
      </c>
      <c r="R50" s="2">
        <v>12215.04</v>
      </c>
      <c r="S50" s="2">
        <v>6482.39</v>
      </c>
      <c r="T50" s="2">
        <v>1633.45</v>
      </c>
      <c r="U50" s="14">
        <f t="shared" si="1"/>
        <v>110149.01000000001</v>
      </c>
    </row>
    <row r="51" spans="1:21" ht="13.5" customHeight="1">
      <c r="A51" s="21" t="s">
        <v>292</v>
      </c>
      <c r="B51" s="12" t="s">
        <v>42</v>
      </c>
      <c r="C51" s="13">
        <f t="shared" si="0"/>
        <v>109443.59</v>
      </c>
      <c r="D51" s="2"/>
      <c r="E51" s="2"/>
      <c r="F51" s="2"/>
      <c r="G51" s="2"/>
      <c r="H51" s="2"/>
      <c r="I51" s="2"/>
      <c r="J51" s="2"/>
      <c r="K51" s="2">
        <v>2200</v>
      </c>
      <c r="L51" s="2"/>
      <c r="M51" s="2"/>
      <c r="N51" s="2"/>
      <c r="O51" s="2">
        <v>14856.02</v>
      </c>
      <c r="P51" s="2"/>
      <c r="Q51" s="2">
        <v>126499.61</v>
      </c>
      <c r="R51" s="2">
        <v>8143.36</v>
      </c>
      <c r="T51" s="2">
        <v>4421.69</v>
      </c>
      <c r="U51" s="14">
        <f t="shared" si="1"/>
        <v>139064.66</v>
      </c>
    </row>
    <row r="52" spans="1:21" ht="13.5" customHeight="1">
      <c r="A52" s="21" t="s">
        <v>150</v>
      </c>
      <c r="B52" s="12" t="s">
        <v>16</v>
      </c>
      <c r="C52" s="13">
        <f t="shared" si="0"/>
        <v>98503.08</v>
      </c>
      <c r="D52" s="2">
        <v>2342.7</v>
      </c>
      <c r="E52" s="2">
        <v>6400.45</v>
      </c>
      <c r="F52" s="2">
        <v>7385.24</v>
      </c>
      <c r="G52" s="2"/>
      <c r="H52" s="2"/>
      <c r="I52" s="2"/>
      <c r="J52" s="2"/>
      <c r="K52" s="2">
        <v>1160</v>
      </c>
      <c r="L52" s="2"/>
      <c r="M52" s="2"/>
      <c r="N52" s="2"/>
      <c r="O52" s="2">
        <v>2192</v>
      </c>
      <c r="P52" s="2"/>
      <c r="Q52" s="2">
        <v>117983.47</v>
      </c>
      <c r="R52" s="2">
        <v>10999.44</v>
      </c>
      <c r="T52" s="2"/>
      <c r="U52" s="14">
        <f t="shared" si="1"/>
        <v>128982.91</v>
      </c>
    </row>
    <row r="53" spans="1:21" ht="13.5" customHeight="1">
      <c r="A53" s="21" t="s">
        <v>151</v>
      </c>
      <c r="B53" s="12" t="s">
        <v>43</v>
      </c>
      <c r="C53" s="13">
        <f t="shared" si="0"/>
        <v>55380</v>
      </c>
      <c r="D53" s="2"/>
      <c r="E53" s="2"/>
      <c r="F53" s="2">
        <v>2769</v>
      </c>
      <c r="G53" s="2"/>
      <c r="H53" s="2"/>
      <c r="I53" s="2"/>
      <c r="J53" s="2"/>
      <c r="K53" s="2"/>
      <c r="L53" s="2"/>
      <c r="M53" s="2"/>
      <c r="N53" s="2">
        <v>420</v>
      </c>
      <c r="O53" s="2"/>
      <c r="P53" s="2"/>
      <c r="Q53" s="2">
        <v>58569</v>
      </c>
      <c r="R53" s="2">
        <v>13816.08</v>
      </c>
      <c r="S53" s="2">
        <v>4396.08</v>
      </c>
      <c r="T53" s="2">
        <v>1107.6</v>
      </c>
      <c r="U53" s="14">
        <f t="shared" si="1"/>
        <v>77888.76000000001</v>
      </c>
    </row>
    <row r="54" spans="1:21" ht="13.5" customHeight="1">
      <c r="A54" s="21" t="s">
        <v>152</v>
      </c>
      <c r="B54" s="12" t="s">
        <v>40</v>
      </c>
      <c r="C54" s="13">
        <f t="shared" si="0"/>
        <v>52739.96000000001</v>
      </c>
      <c r="D54" s="2">
        <v>3070.43</v>
      </c>
      <c r="E54" s="2"/>
      <c r="F54" s="2"/>
      <c r="G54" s="2"/>
      <c r="H54" s="2">
        <v>1318.46</v>
      </c>
      <c r="I54" s="2"/>
      <c r="J54" s="2"/>
      <c r="K54" s="2"/>
      <c r="L54" s="2"/>
      <c r="M54" s="2"/>
      <c r="N54" s="2"/>
      <c r="O54" s="2"/>
      <c r="P54" s="2"/>
      <c r="Q54" s="2">
        <v>57128.850000000006</v>
      </c>
      <c r="R54" s="2">
        <v>15126</v>
      </c>
      <c r="S54" s="2">
        <v>4125.79</v>
      </c>
      <c r="T54" s="2">
        <v>1054.82</v>
      </c>
      <c r="U54" s="14">
        <f t="shared" si="1"/>
        <v>77435.46</v>
      </c>
    </row>
    <row r="55" spans="1:21" ht="13.5" customHeight="1">
      <c r="A55" s="21" t="s">
        <v>153</v>
      </c>
      <c r="B55" s="12" t="s">
        <v>44</v>
      </c>
      <c r="C55" s="13">
        <f t="shared" si="0"/>
        <v>61019.920000000006</v>
      </c>
      <c r="D55" s="2">
        <v>2330.82</v>
      </c>
      <c r="E55" s="2"/>
      <c r="F55" s="2"/>
      <c r="G55" s="2"/>
      <c r="H55" s="2">
        <v>1525.42</v>
      </c>
      <c r="I55" s="2"/>
      <c r="J55" s="2"/>
      <c r="K55" s="2"/>
      <c r="L55" s="2"/>
      <c r="M55" s="2"/>
      <c r="N55" s="2"/>
      <c r="O55" s="2">
        <v>1443.84</v>
      </c>
      <c r="P55" s="2"/>
      <c r="Q55" s="2">
        <v>66320</v>
      </c>
      <c r="R55" s="2">
        <v>12215.04</v>
      </c>
      <c r="S55" s="2">
        <v>4767.47</v>
      </c>
      <c r="T55" s="2">
        <v>1220.44</v>
      </c>
      <c r="U55" s="14">
        <f t="shared" si="1"/>
        <v>84522.95000000001</v>
      </c>
    </row>
    <row r="56" spans="1:21" ht="13.5" customHeight="1">
      <c r="A56" s="21" t="s">
        <v>154</v>
      </c>
      <c r="B56" s="12" t="s">
        <v>45</v>
      </c>
      <c r="C56" s="13">
        <f t="shared" si="0"/>
        <v>80460.12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>
        <v>52.5</v>
      </c>
      <c r="O56" s="2">
        <v>773.6</v>
      </c>
      <c r="P56" s="2"/>
      <c r="Q56" s="2">
        <v>81286.22</v>
      </c>
      <c r="R56" s="2">
        <v>7320</v>
      </c>
      <c r="S56" s="2">
        <v>6082.7</v>
      </c>
      <c r="T56" s="2">
        <v>3218.54</v>
      </c>
      <c r="U56" s="14">
        <f t="shared" si="1"/>
        <v>97907.45999999999</v>
      </c>
    </row>
    <row r="57" spans="1:21" ht="13.5" customHeight="1">
      <c r="A57" s="21" t="s">
        <v>155</v>
      </c>
      <c r="B57" s="12" t="s">
        <v>46</v>
      </c>
      <c r="C57" s="13">
        <f t="shared" si="0"/>
        <v>131275.09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>
        <v>12165.12</v>
      </c>
      <c r="P57" s="2"/>
      <c r="Q57" s="2">
        <v>143440.21</v>
      </c>
      <c r="R57" s="2">
        <v>15126</v>
      </c>
      <c r="T57" s="2">
        <v>5857.28</v>
      </c>
      <c r="U57" s="14">
        <f t="shared" si="1"/>
        <v>164423.49</v>
      </c>
    </row>
    <row r="58" spans="1:21" ht="13.5" customHeight="1">
      <c r="A58" s="21" t="s">
        <v>156</v>
      </c>
      <c r="B58" s="12" t="s">
        <v>16</v>
      </c>
      <c r="C58" s="13">
        <f t="shared" si="0"/>
        <v>101240.89000000001</v>
      </c>
      <c r="D58" s="2">
        <v>20013.9</v>
      </c>
      <c r="E58" s="2">
        <v>6431.69</v>
      </c>
      <c r="F58" s="2">
        <v>7421.29</v>
      </c>
      <c r="G58" s="2"/>
      <c r="H58" s="2"/>
      <c r="I58" s="2">
        <v>2255.63</v>
      </c>
      <c r="J58" s="2"/>
      <c r="K58" s="2">
        <v>1210</v>
      </c>
      <c r="L58" s="2"/>
      <c r="M58" s="2"/>
      <c r="N58" s="2"/>
      <c r="O58" s="2">
        <v>3205.8</v>
      </c>
      <c r="P58" s="2"/>
      <c r="Q58" s="2">
        <v>139523.57</v>
      </c>
      <c r="R58" s="2">
        <v>15126</v>
      </c>
      <c r="T58" s="2"/>
      <c r="U58" s="14">
        <f t="shared" si="1"/>
        <v>154649.57</v>
      </c>
    </row>
    <row r="59" spans="1:21" ht="13.5" customHeight="1">
      <c r="A59" s="21" t="s">
        <v>157</v>
      </c>
      <c r="B59" s="12" t="s">
        <v>48</v>
      </c>
      <c r="C59" s="13">
        <f t="shared" si="0"/>
        <v>77376.00000000001</v>
      </c>
      <c r="D59" s="2"/>
      <c r="E59" s="2"/>
      <c r="F59" s="2"/>
      <c r="G59" s="2"/>
      <c r="H59" s="2"/>
      <c r="I59" s="2"/>
      <c r="J59" s="2">
        <v>780</v>
      </c>
      <c r="K59" s="2"/>
      <c r="L59" s="2"/>
      <c r="M59" s="2"/>
      <c r="N59" s="2">
        <v>420</v>
      </c>
      <c r="O59" s="2">
        <v>446.4</v>
      </c>
      <c r="P59" s="2"/>
      <c r="Q59" s="2">
        <v>79022.40000000001</v>
      </c>
      <c r="R59" s="2">
        <v>7861.34</v>
      </c>
      <c r="T59" s="2">
        <v>2321.28</v>
      </c>
      <c r="U59" s="14">
        <f t="shared" si="1"/>
        <v>89205.02</v>
      </c>
    </row>
    <row r="60" spans="1:21" ht="13.5" customHeight="1">
      <c r="A60" s="21" t="s">
        <v>158</v>
      </c>
      <c r="B60" s="12" t="s">
        <v>34</v>
      </c>
      <c r="C60" s="13">
        <f t="shared" si="0"/>
        <v>123479.97999999998</v>
      </c>
      <c r="D60" s="2"/>
      <c r="E60" s="2"/>
      <c r="F60" s="2"/>
      <c r="G60" s="2"/>
      <c r="H60" s="2"/>
      <c r="I60" s="2"/>
      <c r="J60" s="2">
        <v>600</v>
      </c>
      <c r="K60" s="2"/>
      <c r="L60" s="2"/>
      <c r="M60" s="2"/>
      <c r="N60" s="2"/>
      <c r="O60" s="2">
        <v>9232.04</v>
      </c>
      <c r="P60" s="2"/>
      <c r="Q60" s="2">
        <v>133312.02</v>
      </c>
      <c r="R60" s="2">
        <v>15126</v>
      </c>
      <c r="T60" s="2">
        <v>5034.2</v>
      </c>
      <c r="U60" s="14">
        <f t="shared" si="1"/>
        <v>153472.22</v>
      </c>
    </row>
    <row r="61" spans="1:21" ht="13.5" customHeight="1">
      <c r="A61" s="21" t="s">
        <v>159</v>
      </c>
      <c r="B61" s="12" t="s">
        <v>15</v>
      </c>
      <c r="C61" s="13">
        <f t="shared" si="0"/>
        <v>78857.97</v>
      </c>
      <c r="D61" s="2">
        <v>19257.09</v>
      </c>
      <c r="E61" s="2">
        <v>4870.1</v>
      </c>
      <c r="F61" s="2"/>
      <c r="G61" s="2">
        <v>3746.34</v>
      </c>
      <c r="H61" s="2">
        <v>635.72</v>
      </c>
      <c r="I61" s="2"/>
      <c r="J61" s="2"/>
      <c r="K61" s="2">
        <v>660</v>
      </c>
      <c r="L61" s="2"/>
      <c r="M61" s="2"/>
      <c r="N61" s="2">
        <v>87.5</v>
      </c>
      <c r="O61" s="2"/>
      <c r="P61" s="2"/>
      <c r="Q61" s="2">
        <v>108114.72</v>
      </c>
      <c r="R61" s="2">
        <v>8896.16</v>
      </c>
      <c r="T61" s="2"/>
      <c r="U61" s="14">
        <f t="shared" si="1"/>
        <v>117010.88</v>
      </c>
    </row>
    <row r="62" spans="1:21" ht="13.5" customHeight="1">
      <c r="A62" s="21" t="s">
        <v>160</v>
      </c>
      <c r="B62" s="12" t="s">
        <v>23</v>
      </c>
      <c r="C62" s="13">
        <f t="shared" si="0"/>
        <v>82020.12000000001</v>
      </c>
      <c r="D62" s="2"/>
      <c r="E62" s="2"/>
      <c r="F62" s="2">
        <v>1025.18</v>
      </c>
      <c r="G62" s="2"/>
      <c r="H62" s="2"/>
      <c r="I62" s="2"/>
      <c r="J62" s="2"/>
      <c r="K62" s="2"/>
      <c r="L62" s="2"/>
      <c r="M62" s="2"/>
      <c r="N62" s="2">
        <v>70</v>
      </c>
      <c r="O62" s="2"/>
      <c r="P62" s="2"/>
      <c r="Q62" s="2">
        <v>83115.3</v>
      </c>
      <c r="R62" s="2">
        <v>3480</v>
      </c>
      <c r="S62" s="2">
        <v>6278.22</v>
      </c>
      <c r="T62" s="2">
        <v>1640.34</v>
      </c>
      <c r="U62" s="14">
        <f t="shared" si="1"/>
        <v>94513.86</v>
      </c>
    </row>
    <row r="63" spans="1:21" ht="13.5" customHeight="1">
      <c r="A63" s="21" t="s">
        <v>161</v>
      </c>
      <c r="B63" s="12" t="s">
        <v>16</v>
      </c>
      <c r="C63" s="13">
        <f t="shared" si="0"/>
        <v>103932.07</v>
      </c>
      <c r="D63" s="2">
        <v>6116.43</v>
      </c>
      <c r="E63" s="2">
        <v>6431.69</v>
      </c>
      <c r="F63" s="2">
        <v>2595.78</v>
      </c>
      <c r="G63" s="2">
        <v>4947.55</v>
      </c>
      <c r="H63" s="2"/>
      <c r="I63" s="2">
        <v>4947.55</v>
      </c>
      <c r="J63" s="2"/>
      <c r="K63" s="2">
        <v>1210</v>
      </c>
      <c r="L63" s="2"/>
      <c r="M63" s="2"/>
      <c r="N63" s="2"/>
      <c r="O63" s="2">
        <v>1301.3</v>
      </c>
      <c r="P63" s="2"/>
      <c r="Q63" s="2">
        <v>126534.82</v>
      </c>
      <c r="R63" s="2">
        <v>14469.84</v>
      </c>
      <c r="T63" s="2"/>
      <c r="U63" s="14">
        <f t="shared" si="1"/>
        <v>141004.66</v>
      </c>
    </row>
    <row r="64" spans="1:21" ht="13.5" customHeight="1">
      <c r="A64" s="21" t="s">
        <v>162</v>
      </c>
      <c r="B64" s="12" t="s">
        <v>40</v>
      </c>
      <c r="C64" s="13">
        <f t="shared" si="0"/>
        <v>55379.99999999999</v>
      </c>
      <c r="D64" s="2">
        <v>3448.73</v>
      </c>
      <c r="E64" s="2"/>
      <c r="F64" s="2"/>
      <c r="G64" s="2">
        <v>2769</v>
      </c>
      <c r="H64" s="2">
        <v>1384.5</v>
      </c>
      <c r="I64" s="2"/>
      <c r="J64" s="2"/>
      <c r="K64" s="2"/>
      <c r="L64" s="2"/>
      <c r="M64" s="2"/>
      <c r="N64" s="2">
        <v>280</v>
      </c>
      <c r="O64" s="2"/>
      <c r="P64" s="2"/>
      <c r="Q64" s="2">
        <v>63262.229999999996</v>
      </c>
      <c r="R64" s="2">
        <v>15126</v>
      </c>
      <c r="S64" s="2">
        <v>4539.96</v>
      </c>
      <c r="T64" s="2">
        <v>1107.6</v>
      </c>
      <c r="U64" s="14">
        <f t="shared" si="1"/>
        <v>84035.79000000001</v>
      </c>
    </row>
    <row r="65" spans="1:21" ht="13.5" customHeight="1">
      <c r="A65" s="21" t="s">
        <v>163</v>
      </c>
      <c r="B65" s="12" t="s">
        <v>49</v>
      </c>
      <c r="C65" s="13">
        <f t="shared" si="0"/>
        <v>139920.04</v>
      </c>
      <c r="D65" s="2"/>
      <c r="E65" s="2"/>
      <c r="F65" s="2"/>
      <c r="G65" s="2"/>
      <c r="H65" s="2"/>
      <c r="I65" s="2"/>
      <c r="J65" s="2">
        <v>600</v>
      </c>
      <c r="K65" s="2"/>
      <c r="L65" s="2"/>
      <c r="M65" s="2"/>
      <c r="N65" s="2">
        <v>420</v>
      </c>
      <c r="O65" s="2">
        <v>4103.47</v>
      </c>
      <c r="P65" s="2"/>
      <c r="Q65" s="2">
        <v>145043.51</v>
      </c>
      <c r="R65" s="2">
        <v>15126</v>
      </c>
      <c r="T65" s="2">
        <v>6996.08</v>
      </c>
      <c r="U65" s="14">
        <f t="shared" si="1"/>
        <v>167165.59</v>
      </c>
    </row>
    <row r="66" spans="1:21" ht="13.5" customHeight="1">
      <c r="A66" s="21" t="s">
        <v>164</v>
      </c>
      <c r="B66" s="12" t="s">
        <v>50</v>
      </c>
      <c r="C66" s="13">
        <f t="shared" si="0"/>
        <v>93660.06</v>
      </c>
      <c r="D66" s="2"/>
      <c r="E66" s="2"/>
      <c r="F66" s="2"/>
      <c r="G66" s="2"/>
      <c r="H66" s="2"/>
      <c r="I66" s="2"/>
      <c r="J66" s="2">
        <v>125</v>
      </c>
      <c r="K66" s="2"/>
      <c r="L66" s="2"/>
      <c r="M66" s="2"/>
      <c r="N66" s="2">
        <v>420</v>
      </c>
      <c r="O66" s="2">
        <v>6101.57</v>
      </c>
      <c r="P66" s="2"/>
      <c r="Q66" s="2">
        <v>100306.63</v>
      </c>
      <c r="R66" s="2">
        <v>7320</v>
      </c>
      <c r="T66" s="2">
        <v>4683.12</v>
      </c>
      <c r="U66" s="14">
        <f t="shared" si="1"/>
        <v>112309.75</v>
      </c>
    </row>
    <row r="67" spans="1:21" ht="13.5" customHeight="1">
      <c r="A67" s="21" t="s">
        <v>165</v>
      </c>
      <c r="B67" s="12" t="s">
        <v>51</v>
      </c>
      <c r="C67" s="13">
        <f t="shared" si="0"/>
        <v>74400.04</v>
      </c>
      <c r="D67" s="2">
        <v>18835.38</v>
      </c>
      <c r="E67" s="2"/>
      <c r="F67" s="2">
        <v>5580.12</v>
      </c>
      <c r="G67" s="2"/>
      <c r="H67" s="2">
        <v>1860.04</v>
      </c>
      <c r="I67" s="2"/>
      <c r="J67" s="2"/>
      <c r="K67" s="2"/>
      <c r="L67" s="2"/>
      <c r="M67" s="2"/>
      <c r="N67" s="2">
        <v>420</v>
      </c>
      <c r="O67" s="2">
        <v>1845.6</v>
      </c>
      <c r="P67" s="2"/>
      <c r="Q67" s="2">
        <v>102941.18</v>
      </c>
      <c r="R67" s="2">
        <v>15126</v>
      </c>
      <c r="S67" s="2">
        <v>6226.33</v>
      </c>
      <c r="T67" s="2">
        <v>1487.98</v>
      </c>
      <c r="U67" s="14">
        <f t="shared" si="1"/>
        <v>125781.48999999999</v>
      </c>
    </row>
    <row r="68" spans="1:21" ht="13.5" customHeight="1">
      <c r="A68" s="21" t="s">
        <v>166</v>
      </c>
      <c r="B68" s="12" t="s">
        <v>52</v>
      </c>
      <c r="C68" s="13">
        <f t="shared" si="0"/>
        <v>102060.14</v>
      </c>
      <c r="D68" s="2"/>
      <c r="E68" s="2"/>
      <c r="F68" s="2"/>
      <c r="G68" s="2"/>
      <c r="H68" s="2"/>
      <c r="I68" s="2"/>
      <c r="J68" s="2">
        <v>600</v>
      </c>
      <c r="K68" s="2"/>
      <c r="L68" s="2"/>
      <c r="M68" s="2"/>
      <c r="N68" s="2">
        <v>420</v>
      </c>
      <c r="O68" s="2">
        <v>9323.3</v>
      </c>
      <c r="P68" s="2"/>
      <c r="Q68" s="2">
        <v>112403.44</v>
      </c>
      <c r="R68" s="2">
        <v>7320</v>
      </c>
      <c r="T68" s="2">
        <v>3061.76</v>
      </c>
      <c r="U68" s="14">
        <f t="shared" si="1"/>
        <v>122785.2</v>
      </c>
    </row>
    <row r="69" spans="1:21" ht="13.5" customHeight="1">
      <c r="A69" s="21" t="s">
        <v>293</v>
      </c>
      <c r="B69" s="12" t="s">
        <v>287</v>
      </c>
      <c r="C69" s="13">
        <f t="shared" si="0"/>
        <v>38813.10999999999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>
        <v>1580.97</v>
      </c>
      <c r="P69" s="2"/>
      <c r="Q69" s="2">
        <v>40394.079999999994</v>
      </c>
      <c r="R69" s="2">
        <v>7125.44</v>
      </c>
      <c r="S69" s="2">
        <v>2934.29</v>
      </c>
      <c r="T69" s="2">
        <v>776.31</v>
      </c>
      <c r="U69" s="14">
        <f t="shared" si="1"/>
        <v>51230.119999999995</v>
      </c>
    </row>
    <row r="70" spans="1:21" ht="13.5" customHeight="1">
      <c r="A70" s="21" t="s">
        <v>167</v>
      </c>
      <c r="B70" s="12" t="s">
        <v>53</v>
      </c>
      <c r="C70" s="13">
        <f t="shared" si="0"/>
        <v>65820.04000000001</v>
      </c>
      <c r="D70" s="2">
        <v>189.84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>
        <v>3258.92</v>
      </c>
      <c r="P70" s="2"/>
      <c r="Q70" s="2">
        <v>69268.8</v>
      </c>
      <c r="R70" s="2">
        <v>4789.92</v>
      </c>
      <c r="S70" s="2">
        <v>4976.14</v>
      </c>
      <c r="T70" s="2">
        <v>1316.38</v>
      </c>
      <c r="U70" s="14">
        <f t="shared" si="1"/>
        <v>80351.24</v>
      </c>
    </row>
    <row r="71" spans="1:21" ht="13.5" customHeight="1">
      <c r="A71" s="21" t="s">
        <v>168</v>
      </c>
      <c r="B71" s="12" t="s">
        <v>40</v>
      </c>
      <c r="C71" s="13">
        <f aca="true" t="shared" si="2" ref="C71:C135">Q71-D71-E71-F71-G71-H71-J71-K71-L71-N71-M71-O71-P71</f>
        <v>51701.03000000001</v>
      </c>
      <c r="D71" s="2">
        <v>6048.23</v>
      </c>
      <c r="E71" s="2"/>
      <c r="F71" s="2">
        <v>3868.4</v>
      </c>
      <c r="G71" s="2"/>
      <c r="H71" s="2">
        <v>1289.42</v>
      </c>
      <c r="I71" s="2"/>
      <c r="J71" s="2"/>
      <c r="K71" s="2"/>
      <c r="L71" s="2"/>
      <c r="M71" s="2"/>
      <c r="N71" s="2">
        <v>210</v>
      </c>
      <c r="O71" s="2">
        <v>3437.46</v>
      </c>
      <c r="P71" s="2"/>
      <c r="Q71" s="2">
        <v>66554.54000000001</v>
      </c>
      <c r="R71" s="2">
        <v>14469.84</v>
      </c>
      <c r="S71" s="2">
        <v>4337.72</v>
      </c>
      <c r="T71" s="2">
        <v>1034.02</v>
      </c>
      <c r="U71" s="14">
        <f aca="true" t="shared" si="3" ref="U71:U135">SUM(Q71:T71)</f>
        <v>86396.12000000001</v>
      </c>
    </row>
    <row r="72" spans="1:21" ht="13.5" customHeight="1">
      <c r="A72" s="21" t="s">
        <v>307</v>
      </c>
      <c r="B72" s="12" t="s">
        <v>73</v>
      </c>
      <c r="C72" s="13">
        <f t="shared" si="2"/>
        <v>25174.539999999997</v>
      </c>
      <c r="D72" s="2">
        <v>136.93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>
        <v>153.58</v>
      </c>
      <c r="P72" s="2"/>
      <c r="Q72" s="2">
        <v>25465.05</v>
      </c>
      <c r="R72" s="2">
        <v>3162.5</v>
      </c>
      <c r="S72" s="2">
        <v>1504.63</v>
      </c>
      <c r="T72" s="2"/>
      <c r="U72" s="14">
        <f t="shared" si="3"/>
        <v>30132.18</v>
      </c>
    </row>
    <row r="73" spans="1:21" ht="13.5" customHeight="1">
      <c r="A73" s="21" t="s">
        <v>169</v>
      </c>
      <c r="B73" s="12" t="s">
        <v>54</v>
      </c>
      <c r="C73" s="13">
        <f t="shared" si="2"/>
        <v>97979.95999999999</v>
      </c>
      <c r="D73" s="2"/>
      <c r="E73" s="2"/>
      <c r="F73" s="2"/>
      <c r="G73" s="2"/>
      <c r="H73" s="2"/>
      <c r="I73" s="2"/>
      <c r="J73" s="2">
        <v>750</v>
      </c>
      <c r="K73" s="2"/>
      <c r="L73" s="2"/>
      <c r="M73" s="2"/>
      <c r="N73" s="2"/>
      <c r="O73" s="2">
        <v>12060.16</v>
      </c>
      <c r="P73" s="2"/>
      <c r="Q73" s="2">
        <v>110790.12</v>
      </c>
      <c r="R73" s="2">
        <v>7320</v>
      </c>
      <c r="T73" s="2">
        <v>3391.58</v>
      </c>
      <c r="U73" s="14">
        <f t="shared" si="3"/>
        <v>121501.7</v>
      </c>
    </row>
    <row r="74" spans="1:21" ht="13.5" customHeight="1">
      <c r="A74" s="21" t="s">
        <v>170</v>
      </c>
      <c r="B74" s="12" t="s">
        <v>39</v>
      </c>
      <c r="C74" s="13">
        <f t="shared" si="2"/>
        <v>103199.98000000001</v>
      </c>
      <c r="D74" s="2"/>
      <c r="E74" s="2"/>
      <c r="F74" s="2">
        <v>1290.12</v>
      </c>
      <c r="G74" s="2"/>
      <c r="H74" s="2"/>
      <c r="I74" s="2"/>
      <c r="J74" s="2"/>
      <c r="K74" s="2"/>
      <c r="L74" s="2"/>
      <c r="M74" s="2"/>
      <c r="N74" s="2"/>
      <c r="O74" s="2">
        <v>1256</v>
      </c>
      <c r="P74" s="2"/>
      <c r="Q74" s="2">
        <v>105746.1</v>
      </c>
      <c r="R74" s="2">
        <v>6179.28</v>
      </c>
      <c r="S74" s="2">
        <v>7899.58</v>
      </c>
      <c r="T74" s="2">
        <v>2064.14</v>
      </c>
      <c r="U74" s="14">
        <f t="shared" si="3"/>
        <v>121889.1</v>
      </c>
    </row>
    <row r="75" spans="1:21" ht="13.5" customHeight="1">
      <c r="A75" s="21" t="s">
        <v>171</v>
      </c>
      <c r="B75" s="12" t="s">
        <v>55</v>
      </c>
      <c r="C75" s="13">
        <f t="shared" si="2"/>
        <v>85709.06</v>
      </c>
      <c r="D75" s="2"/>
      <c r="E75" s="2"/>
      <c r="F75" s="2">
        <v>2150.98</v>
      </c>
      <c r="G75" s="2"/>
      <c r="H75" s="2"/>
      <c r="I75" s="2"/>
      <c r="J75" s="2"/>
      <c r="K75" s="2"/>
      <c r="L75" s="2"/>
      <c r="M75" s="2"/>
      <c r="N75" s="2">
        <v>122.5</v>
      </c>
      <c r="O75" s="2">
        <v>1753.24</v>
      </c>
      <c r="P75" s="2"/>
      <c r="Q75" s="2">
        <v>89735.78</v>
      </c>
      <c r="R75" s="2">
        <v>3606.12</v>
      </c>
      <c r="S75" s="2">
        <v>6642.41</v>
      </c>
      <c r="T75" s="2">
        <v>1714.32</v>
      </c>
      <c r="U75" s="14">
        <f t="shared" si="3"/>
        <v>101698.63</v>
      </c>
    </row>
    <row r="76" spans="1:21" ht="13.5" customHeight="1">
      <c r="A76" s="21" t="s">
        <v>172</v>
      </c>
      <c r="B76" s="12" t="s">
        <v>56</v>
      </c>
      <c r="C76" s="13">
        <f t="shared" si="2"/>
        <v>67259.91999999998</v>
      </c>
      <c r="D76" s="2">
        <v>585.7</v>
      </c>
      <c r="E76" s="2"/>
      <c r="F76" s="2"/>
      <c r="G76" s="2">
        <v>3363.1</v>
      </c>
      <c r="H76" s="2"/>
      <c r="I76" s="2"/>
      <c r="J76" s="2"/>
      <c r="K76" s="2"/>
      <c r="L76" s="2"/>
      <c r="M76" s="2"/>
      <c r="N76" s="2"/>
      <c r="O76" s="2">
        <v>2665.46</v>
      </c>
      <c r="P76" s="2"/>
      <c r="Q76" s="2">
        <v>73874.18</v>
      </c>
      <c r="R76" s="2">
        <v>12215.04</v>
      </c>
      <c r="S76" s="2">
        <v>5339.1</v>
      </c>
      <c r="T76" s="2">
        <v>1345.24</v>
      </c>
      <c r="U76" s="14">
        <f t="shared" si="3"/>
        <v>92773.56000000001</v>
      </c>
    </row>
    <row r="77" spans="1:21" ht="13.5" customHeight="1">
      <c r="A77" s="21" t="s">
        <v>173</v>
      </c>
      <c r="B77" s="12" t="s">
        <v>44</v>
      </c>
      <c r="C77" s="13">
        <f t="shared" si="2"/>
        <v>61019.92000000001</v>
      </c>
      <c r="D77" s="2">
        <v>5498.54</v>
      </c>
      <c r="E77" s="2"/>
      <c r="F77" s="2">
        <v>1525.42</v>
      </c>
      <c r="G77" s="2">
        <v>3051.1</v>
      </c>
      <c r="H77" s="2">
        <v>1525.42</v>
      </c>
      <c r="I77" s="2"/>
      <c r="J77" s="2"/>
      <c r="K77" s="2"/>
      <c r="L77" s="2"/>
      <c r="M77" s="2"/>
      <c r="N77" s="2"/>
      <c r="O77" s="2">
        <v>3338.56</v>
      </c>
      <c r="P77" s="2"/>
      <c r="Q77" s="2">
        <v>75958.96</v>
      </c>
      <c r="R77" s="2">
        <v>15126</v>
      </c>
      <c r="S77" s="2">
        <v>5113.78</v>
      </c>
      <c r="T77" s="2">
        <v>1220.44</v>
      </c>
      <c r="U77" s="14">
        <f t="shared" si="3"/>
        <v>97419.18000000001</v>
      </c>
    </row>
    <row r="78" spans="1:21" ht="13.5" customHeight="1">
      <c r="A78" s="21" t="s">
        <v>174</v>
      </c>
      <c r="B78" s="12" t="s">
        <v>15</v>
      </c>
      <c r="C78" s="13">
        <f t="shared" si="2"/>
        <v>68694.75</v>
      </c>
      <c r="D78" s="2">
        <v>11675.52</v>
      </c>
      <c r="E78" s="2">
        <v>4417.28</v>
      </c>
      <c r="F78" s="2"/>
      <c r="G78" s="2"/>
      <c r="H78" s="2">
        <v>278.25</v>
      </c>
      <c r="I78" s="2"/>
      <c r="J78" s="2"/>
      <c r="K78" s="2">
        <v>660</v>
      </c>
      <c r="L78" s="2"/>
      <c r="M78" s="2"/>
      <c r="N78" s="2"/>
      <c r="O78" s="2"/>
      <c r="P78" s="2"/>
      <c r="Q78" s="2">
        <v>85725.8</v>
      </c>
      <c r="R78" s="2">
        <v>8580</v>
      </c>
      <c r="T78" s="2"/>
      <c r="U78" s="14">
        <f t="shared" si="3"/>
        <v>94305.8</v>
      </c>
    </row>
    <row r="79" spans="1:21" ht="13.5" customHeight="1">
      <c r="A79" s="21" t="s">
        <v>175</v>
      </c>
      <c r="B79" s="12" t="s">
        <v>16</v>
      </c>
      <c r="C79" s="13">
        <f t="shared" si="2"/>
        <v>101777.56000000001</v>
      </c>
      <c r="D79" s="2">
        <v>7526.89</v>
      </c>
      <c r="E79" s="2">
        <v>6397.37</v>
      </c>
      <c r="F79" s="2">
        <v>7381.66</v>
      </c>
      <c r="G79" s="2">
        <v>4921.12</v>
      </c>
      <c r="H79" s="2"/>
      <c r="I79" s="2">
        <v>2691.92</v>
      </c>
      <c r="J79" s="2"/>
      <c r="K79" s="2">
        <v>1160</v>
      </c>
      <c r="L79" s="2"/>
      <c r="M79" s="2"/>
      <c r="N79" s="2">
        <v>420</v>
      </c>
      <c r="O79" s="2"/>
      <c r="P79" s="2"/>
      <c r="Q79" s="2">
        <v>129584.6</v>
      </c>
      <c r="R79" s="2">
        <v>15126</v>
      </c>
      <c r="T79" s="2"/>
      <c r="U79" s="14">
        <f t="shared" si="3"/>
        <v>144710.6</v>
      </c>
    </row>
    <row r="80" spans="1:21" ht="13.5" customHeight="1">
      <c r="A80" s="21" t="s">
        <v>176</v>
      </c>
      <c r="B80" s="12" t="s">
        <v>40</v>
      </c>
      <c r="C80" s="13">
        <f t="shared" si="2"/>
        <v>55380</v>
      </c>
      <c r="D80" s="2"/>
      <c r="E80" s="2"/>
      <c r="F80" s="2">
        <v>3461.38</v>
      </c>
      <c r="G80" s="2">
        <v>2769</v>
      </c>
      <c r="H80" s="2">
        <v>1384.5</v>
      </c>
      <c r="I80" s="2"/>
      <c r="J80" s="2"/>
      <c r="K80" s="2"/>
      <c r="L80" s="2"/>
      <c r="M80" s="2"/>
      <c r="N80" s="2">
        <v>420</v>
      </c>
      <c r="O80" s="2"/>
      <c r="P80" s="2"/>
      <c r="Q80" s="2">
        <v>63414.88</v>
      </c>
      <c r="R80" s="2">
        <v>6900</v>
      </c>
      <c r="S80" s="2">
        <v>4801.53</v>
      </c>
      <c r="T80" s="2">
        <v>1107.6</v>
      </c>
      <c r="U80" s="14">
        <f t="shared" si="3"/>
        <v>76224.01000000001</v>
      </c>
    </row>
    <row r="81" spans="1:21" ht="13.5" customHeight="1">
      <c r="A81" s="21" t="s">
        <v>177</v>
      </c>
      <c r="B81" s="12" t="s">
        <v>57</v>
      </c>
      <c r="C81" s="13">
        <f t="shared" si="2"/>
        <v>55491.7</v>
      </c>
      <c r="D81" s="2"/>
      <c r="E81" s="2"/>
      <c r="F81" s="2"/>
      <c r="G81" s="2">
        <v>2763.92</v>
      </c>
      <c r="H81" s="2"/>
      <c r="I81" s="2"/>
      <c r="J81" s="2"/>
      <c r="K81" s="2"/>
      <c r="L81" s="2"/>
      <c r="M81" s="2"/>
      <c r="N81" s="2"/>
      <c r="O81" s="2">
        <v>258.72</v>
      </c>
      <c r="P81" s="2"/>
      <c r="Q81" s="2">
        <v>58514.34</v>
      </c>
      <c r="R81" s="2">
        <v>6900</v>
      </c>
      <c r="S81" s="2">
        <v>4404.14</v>
      </c>
      <c r="T81" s="2">
        <v>1109.84</v>
      </c>
      <c r="U81" s="14">
        <f t="shared" si="3"/>
        <v>70928.31999999999</v>
      </c>
    </row>
    <row r="82" spans="1:21" ht="13.5" customHeight="1">
      <c r="A82" s="21" t="s">
        <v>178</v>
      </c>
      <c r="B82" s="12" t="s">
        <v>40</v>
      </c>
      <c r="C82" s="13">
        <f t="shared" si="2"/>
        <v>55380</v>
      </c>
      <c r="D82" s="2">
        <v>8604.28</v>
      </c>
      <c r="E82" s="2"/>
      <c r="F82" s="2">
        <v>4153.5</v>
      </c>
      <c r="G82" s="2">
        <v>2769</v>
      </c>
      <c r="H82" s="2">
        <v>1384.5</v>
      </c>
      <c r="I82" s="2"/>
      <c r="J82" s="2"/>
      <c r="K82" s="2"/>
      <c r="L82" s="2"/>
      <c r="M82" s="2"/>
      <c r="N82" s="2"/>
      <c r="O82" s="2"/>
      <c r="P82" s="2"/>
      <c r="Q82" s="2">
        <v>72291.28</v>
      </c>
      <c r="R82" s="2">
        <v>6900</v>
      </c>
      <c r="S82" s="2">
        <v>4854.04</v>
      </c>
      <c r="T82" s="2">
        <v>1107.6</v>
      </c>
      <c r="U82" s="14">
        <f t="shared" si="3"/>
        <v>85152.92</v>
      </c>
    </row>
    <row r="83" spans="1:21" ht="13.5" customHeight="1">
      <c r="A83" s="21" t="s">
        <v>179</v>
      </c>
      <c r="B83" s="12" t="s">
        <v>58</v>
      </c>
      <c r="C83" s="13">
        <f t="shared" si="2"/>
        <v>88859.94</v>
      </c>
      <c r="D83" s="2"/>
      <c r="E83" s="2"/>
      <c r="F83" s="2">
        <v>1110.72</v>
      </c>
      <c r="G83" s="2"/>
      <c r="H83" s="2"/>
      <c r="I83" s="2"/>
      <c r="J83" s="2"/>
      <c r="K83" s="2"/>
      <c r="L83" s="2"/>
      <c r="M83" s="2"/>
      <c r="N83" s="2"/>
      <c r="O83" s="2">
        <v>2076</v>
      </c>
      <c r="P83" s="2"/>
      <c r="Q83" s="2">
        <v>92046.66</v>
      </c>
      <c r="R83" s="2">
        <v>15126</v>
      </c>
      <c r="S83" s="2">
        <v>6801.86</v>
      </c>
      <c r="T83" s="2">
        <v>1777.1</v>
      </c>
      <c r="U83" s="14">
        <f t="shared" si="3"/>
        <v>115751.62000000001</v>
      </c>
    </row>
    <row r="84" spans="1:21" ht="13.5" customHeight="1">
      <c r="A84" s="21" t="s">
        <v>180</v>
      </c>
      <c r="B84" s="12" t="s">
        <v>38</v>
      </c>
      <c r="C84" s="13">
        <f t="shared" si="2"/>
        <v>64080.11999999999</v>
      </c>
      <c r="D84" s="2">
        <v>5390.85</v>
      </c>
      <c r="E84" s="2"/>
      <c r="F84" s="2"/>
      <c r="G84" s="2">
        <v>3203.98</v>
      </c>
      <c r="H84" s="2"/>
      <c r="I84" s="2"/>
      <c r="J84" s="2"/>
      <c r="K84" s="2"/>
      <c r="L84" s="2"/>
      <c r="M84" s="2"/>
      <c r="N84" s="2"/>
      <c r="O84" s="2"/>
      <c r="P84" s="2"/>
      <c r="Q84" s="2">
        <v>72674.95</v>
      </c>
      <c r="R84" s="2">
        <v>15126</v>
      </c>
      <c r="S84" s="2">
        <v>5125.75</v>
      </c>
      <c r="T84" s="2">
        <v>1281.54</v>
      </c>
      <c r="U84" s="14">
        <f t="shared" si="3"/>
        <v>94208.23999999999</v>
      </c>
    </row>
    <row r="85" spans="1:21" ht="13.5" customHeight="1">
      <c r="A85" s="21" t="s">
        <v>181</v>
      </c>
      <c r="B85" s="12" t="s">
        <v>43</v>
      </c>
      <c r="C85" s="13">
        <f t="shared" si="2"/>
        <v>55380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>
        <v>55380</v>
      </c>
      <c r="R85" s="2">
        <v>3480</v>
      </c>
      <c r="S85" s="2">
        <v>4186.78</v>
      </c>
      <c r="T85" s="2">
        <v>1107.6</v>
      </c>
      <c r="U85" s="14">
        <f t="shared" si="3"/>
        <v>64154.38</v>
      </c>
    </row>
    <row r="86" spans="1:21" ht="13.5" customHeight="1">
      <c r="A86" s="21" t="s">
        <v>182</v>
      </c>
      <c r="B86" s="12" t="s">
        <v>59</v>
      </c>
      <c r="C86" s="13">
        <f t="shared" si="2"/>
        <v>68460.08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>
        <v>68460.08</v>
      </c>
      <c r="R86" s="2">
        <v>15126</v>
      </c>
      <c r="S86" s="2">
        <v>5175.82</v>
      </c>
      <c r="T86" s="2">
        <v>3422.9</v>
      </c>
      <c r="U86" s="14">
        <f t="shared" si="3"/>
        <v>92184.79999999999</v>
      </c>
    </row>
    <row r="87" spans="1:21" ht="13.5" customHeight="1">
      <c r="A87" s="21" t="s">
        <v>183</v>
      </c>
      <c r="B87" s="12" t="s">
        <v>60</v>
      </c>
      <c r="C87" s="13">
        <f t="shared" si="2"/>
        <v>129600.11999999998</v>
      </c>
      <c r="D87" s="2"/>
      <c r="E87" s="2"/>
      <c r="F87" s="2"/>
      <c r="G87" s="2"/>
      <c r="H87" s="2"/>
      <c r="I87" s="2"/>
      <c r="J87" s="2">
        <v>600</v>
      </c>
      <c r="K87" s="2"/>
      <c r="L87" s="2">
        <v>2700.1</v>
      </c>
      <c r="M87" s="2"/>
      <c r="N87" s="2">
        <v>420</v>
      </c>
      <c r="O87" s="2">
        <v>1121.58</v>
      </c>
      <c r="P87" s="2"/>
      <c r="Q87" s="2">
        <v>134441.8</v>
      </c>
      <c r="R87" s="2">
        <v>15126</v>
      </c>
      <c r="T87" s="2">
        <v>3888.04</v>
      </c>
      <c r="U87" s="14">
        <f t="shared" si="3"/>
        <v>153455.84</v>
      </c>
    </row>
    <row r="88" spans="1:21" ht="13.5" customHeight="1">
      <c r="A88" s="21" t="s">
        <v>184</v>
      </c>
      <c r="B88" s="12" t="s">
        <v>61</v>
      </c>
      <c r="C88" s="13">
        <f t="shared" si="2"/>
        <v>69000.1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>
        <v>311.14</v>
      </c>
      <c r="P88" s="2"/>
      <c r="Q88" s="2">
        <v>69311.24</v>
      </c>
      <c r="R88" s="2">
        <v>15126</v>
      </c>
      <c r="S88" s="2">
        <v>5216.38</v>
      </c>
      <c r="T88" s="2">
        <v>1380.08</v>
      </c>
      <c r="U88" s="14">
        <f t="shared" si="3"/>
        <v>91033.70000000001</v>
      </c>
    </row>
    <row r="89" spans="1:21" ht="13.5" customHeight="1">
      <c r="A89" s="21" t="s">
        <v>185</v>
      </c>
      <c r="B89" s="12" t="s">
        <v>62</v>
      </c>
      <c r="C89" s="13">
        <f t="shared" si="2"/>
        <v>20689.29</v>
      </c>
      <c r="D89" s="2"/>
      <c r="E89" s="2"/>
      <c r="F89" s="2"/>
      <c r="G89" s="2">
        <v>1034.45</v>
      </c>
      <c r="H89" s="2"/>
      <c r="I89" s="2"/>
      <c r="J89" s="2"/>
      <c r="K89" s="2"/>
      <c r="L89" s="2"/>
      <c r="M89" s="2"/>
      <c r="N89" s="2"/>
      <c r="O89" s="2">
        <v>496.8</v>
      </c>
      <c r="P89" s="2"/>
      <c r="Q89" s="2">
        <v>22220.54</v>
      </c>
      <c r="R89" s="2">
        <v>1740</v>
      </c>
      <c r="S89" s="2">
        <v>1642.41</v>
      </c>
      <c r="T89" s="2">
        <v>408.2</v>
      </c>
      <c r="U89" s="14">
        <f t="shared" si="3"/>
        <v>26011.15</v>
      </c>
    </row>
    <row r="90" spans="1:21" ht="13.5" customHeight="1">
      <c r="A90" s="21" t="s">
        <v>186</v>
      </c>
      <c r="B90" s="12" t="s">
        <v>40</v>
      </c>
      <c r="C90" s="13">
        <f t="shared" si="2"/>
        <v>55380.000000000015</v>
      </c>
      <c r="D90" s="2">
        <v>4887.35</v>
      </c>
      <c r="E90" s="2"/>
      <c r="F90" s="2">
        <v>2076.88</v>
      </c>
      <c r="G90" s="2">
        <v>2769</v>
      </c>
      <c r="H90" s="2">
        <v>1384.5</v>
      </c>
      <c r="I90" s="2"/>
      <c r="J90" s="2"/>
      <c r="K90" s="2"/>
      <c r="L90" s="2"/>
      <c r="M90" s="2"/>
      <c r="N90" s="2"/>
      <c r="O90" s="2">
        <v>680.56</v>
      </c>
      <c r="P90" s="2"/>
      <c r="Q90" s="2">
        <v>67178.29000000001</v>
      </c>
      <c r="R90" s="2">
        <v>11729.76</v>
      </c>
      <c r="S90" s="2">
        <v>4697</v>
      </c>
      <c r="T90" s="2">
        <v>1107.6</v>
      </c>
      <c r="U90" s="14">
        <f t="shared" si="3"/>
        <v>84712.65000000001</v>
      </c>
    </row>
    <row r="91" spans="1:21" ht="13.5" customHeight="1">
      <c r="A91" s="21" t="s">
        <v>187</v>
      </c>
      <c r="B91" s="12" t="s">
        <v>63</v>
      </c>
      <c r="C91" s="13">
        <f t="shared" si="2"/>
        <v>105167.76000000001</v>
      </c>
      <c r="D91" s="2">
        <v>2912.25</v>
      </c>
      <c r="E91" s="2"/>
      <c r="F91" s="2">
        <v>2626.52</v>
      </c>
      <c r="G91" s="2"/>
      <c r="H91" s="2"/>
      <c r="I91" s="2"/>
      <c r="J91" s="2"/>
      <c r="K91" s="2"/>
      <c r="L91" s="2"/>
      <c r="M91" s="2"/>
      <c r="N91" s="2"/>
      <c r="O91" s="2">
        <v>3106.2</v>
      </c>
      <c r="P91" s="2"/>
      <c r="Q91" s="2">
        <v>113812.73000000001</v>
      </c>
      <c r="R91" s="2">
        <v>11772.12</v>
      </c>
      <c r="S91" s="2">
        <v>8141.12</v>
      </c>
      <c r="T91" s="2">
        <v>2101.32</v>
      </c>
      <c r="U91" s="14">
        <f t="shared" si="3"/>
        <v>135827.29</v>
      </c>
    </row>
    <row r="92" spans="1:21" ht="13.5" customHeight="1">
      <c r="A92" s="21" t="s">
        <v>188</v>
      </c>
      <c r="B92" s="12" t="s">
        <v>64</v>
      </c>
      <c r="C92" s="13">
        <f t="shared" si="2"/>
        <v>114582.09</v>
      </c>
      <c r="D92" s="2">
        <v>12991.17</v>
      </c>
      <c r="E92" s="2">
        <v>7445.26</v>
      </c>
      <c r="F92" s="2">
        <v>8590.74</v>
      </c>
      <c r="G92" s="2"/>
      <c r="H92" s="2"/>
      <c r="I92" s="2"/>
      <c r="J92" s="2"/>
      <c r="K92" s="2">
        <v>1160</v>
      </c>
      <c r="L92" s="2"/>
      <c r="M92" s="2"/>
      <c r="N92" s="2"/>
      <c r="O92" s="2">
        <v>856.44</v>
      </c>
      <c r="P92" s="2"/>
      <c r="Q92" s="2">
        <v>145625.7</v>
      </c>
      <c r="R92" s="2">
        <v>15126</v>
      </c>
      <c r="T92" s="2"/>
      <c r="U92" s="14">
        <f t="shared" si="3"/>
        <v>160751.7</v>
      </c>
    </row>
    <row r="93" spans="1:21" ht="13.5" customHeight="1">
      <c r="A93" s="21" t="s">
        <v>189</v>
      </c>
      <c r="B93" s="12" t="s">
        <v>16</v>
      </c>
      <c r="C93" s="13">
        <f t="shared" si="2"/>
        <v>105348.63</v>
      </c>
      <c r="D93" s="2">
        <v>14304.76</v>
      </c>
      <c r="E93" s="2">
        <v>6698.81</v>
      </c>
      <c r="F93" s="2">
        <v>7729.43</v>
      </c>
      <c r="G93" s="2"/>
      <c r="H93" s="2"/>
      <c r="I93" s="2">
        <v>2255.63</v>
      </c>
      <c r="J93" s="2"/>
      <c r="K93" s="2">
        <v>1210</v>
      </c>
      <c r="L93" s="2"/>
      <c r="M93" s="2"/>
      <c r="N93" s="2">
        <v>70</v>
      </c>
      <c r="O93" s="2">
        <v>2668.85</v>
      </c>
      <c r="P93" s="2"/>
      <c r="Q93" s="2">
        <v>138030.48</v>
      </c>
      <c r="R93" s="2">
        <v>15126</v>
      </c>
      <c r="T93" s="2"/>
      <c r="U93" s="14">
        <f t="shared" si="3"/>
        <v>153156.48</v>
      </c>
    </row>
    <row r="94" spans="1:21" ht="13.5" customHeight="1">
      <c r="A94" s="21" t="s">
        <v>190</v>
      </c>
      <c r="B94" s="12" t="s">
        <v>23</v>
      </c>
      <c r="C94" s="13">
        <f t="shared" si="2"/>
        <v>88128.98999999999</v>
      </c>
      <c r="D94" s="2"/>
      <c r="E94" s="2"/>
      <c r="F94" s="2"/>
      <c r="G94" s="2">
        <v>946.38</v>
      </c>
      <c r="H94" s="2"/>
      <c r="I94" s="2"/>
      <c r="J94" s="2">
        <v>375</v>
      </c>
      <c r="K94" s="2"/>
      <c r="L94" s="2"/>
      <c r="M94" s="2"/>
      <c r="N94" s="2"/>
      <c r="O94" s="2">
        <v>1035</v>
      </c>
      <c r="P94" s="2"/>
      <c r="Q94" s="2">
        <v>90485.37</v>
      </c>
      <c r="R94" s="2">
        <v>5709.5</v>
      </c>
      <c r="S94" s="2">
        <v>2716.14</v>
      </c>
      <c r="T94" s="2">
        <v>3164.42</v>
      </c>
      <c r="U94" s="14">
        <f t="shared" si="3"/>
        <v>102075.43</v>
      </c>
    </row>
    <row r="95" spans="1:21" ht="13.5" customHeight="1">
      <c r="A95" s="21" t="s">
        <v>191</v>
      </c>
      <c r="B95" s="12" t="s">
        <v>57</v>
      </c>
      <c r="C95" s="13">
        <f t="shared" si="2"/>
        <v>61019.920000000006</v>
      </c>
      <c r="D95" s="2">
        <v>938.88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>
        <v>232.67</v>
      </c>
      <c r="P95" s="2"/>
      <c r="Q95" s="2">
        <v>62191.47</v>
      </c>
      <c r="R95" s="2">
        <v>6900</v>
      </c>
      <c r="S95" s="2">
        <v>4612.92</v>
      </c>
      <c r="T95" s="2">
        <v>1220.44</v>
      </c>
      <c r="U95" s="14">
        <f t="shared" si="3"/>
        <v>74924.83</v>
      </c>
    </row>
    <row r="96" spans="1:21" ht="13.5" customHeight="1">
      <c r="A96" s="21" t="s">
        <v>192</v>
      </c>
      <c r="B96" s="12" t="s">
        <v>65</v>
      </c>
      <c r="C96" s="13">
        <f t="shared" si="2"/>
        <v>118222.63</v>
      </c>
      <c r="D96" s="2"/>
      <c r="E96" s="2"/>
      <c r="F96" s="2"/>
      <c r="G96" s="2"/>
      <c r="H96" s="2">
        <v>2862.08</v>
      </c>
      <c r="I96" s="2">
        <v>3742.55</v>
      </c>
      <c r="J96" s="2"/>
      <c r="K96" s="2"/>
      <c r="L96" s="2"/>
      <c r="M96" s="2"/>
      <c r="N96" s="2">
        <v>420</v>
      </c>
      <c r="O96" s="2">
        <v>660.48</v>
      </c>
      <c r="P96" s="2"/>
      <c r="Q96" s="2">
        <v>122165.19</v>
      </c>
      <c r="R96" s="2">
        <v>12215.04</v>
      </c>
      <c r="T96" s="2">
        <v>4579.12</v>
      </c>
      <c r="U96" s="14">
        <f t="shared" si="3"/>
        <v>138959.35</v>
      </c>
    </row>
    <row r="97" spans="1:21" ht="13.5" customHeight="1">
      <c r="A97" s="21" t="s">
        <v>193</v>
      </c>
      <c r="B97" s="12" t="s">
        <v>27</v>
      </c>
      <c r="C97" s="13">
        <f t="shared" si="2"/>
        <v>58641.299999999996</v>
      </c>
      <c r="D97" s="2">
        <v>1368.96</v>
      </c>
      <c r="E97" s="2"/>
      <c r="F97" s="2">
        <v>2915.9</v>
      </c>
      <c r="G97" s="2"/>
      <c r="H97" s="2"/>
      <c r="I97" s="2"/>
      <c r="J97" s="2"/>
      <c r="K97" s="2"/>
      <c r="L97" s="2"/>
      <c r="M97" s="2"/>
      <c r="N97" s="2"/>
      <c r="O97" s="2">
        <v>125.12</v>
      </c>
      <c r="P97" s="2"/>
      <c r="Q97" s="2">
        <v>63051.28</v>
      </c>
      <c r="R97" s="2">
        <v>6615</v>
      </c>
      <c r="S97" s="2">
        <v>4629.56</v>
      </c>
      <c r="T97" s="2">
        <v>1166.36</v>
      </c>
      <c r="U97" s="14">
        <f t="shared" si="3"/>
        <v>75462.2</v>
      </c>
    </row>
    <row r="98" spans="1:21" ht="13.5" customHeight="1">
      <c r="A98" s="21" t="s">
        <v>194</v>
      </c>
      <c r="B98" s="12" t="s">
        <v>23</v>
      </c>
      <c r="C98" s="13">
        <f t="shared" si="2"/>
        <v>82020.12000000001</v>
      </c>
      <c r="D98" s="2">
        <v>434.7</v>
      </c>
      <c r="E98" s="2"/>
      <c r="F98" s="2"/>
      <c r="G98" s="2">
        <v>4100.98</v>
      </c>
      <c r="H98" s="2"/>
      <c r="I98" s="2"/>
      <c r="J98" s="2"/>
      <c r="K98" s="2"/>
      <c r="L98" s="2"/>
      <c r="M98" s="2"/>
      <c r="N98" s="2"/>
      <c r="O98" s="2">
        <v>4968</v>
      </c>
      <c r="P98" s="2"/>
      <c r="Q98" s="2">
        <v>91523.8</v>
      </c>
      <c r="R98" s="2">
        <v>15126</v>
      </c>
      <c r="S98" s="2">
        <v>6510.92</v>
      </c>
      <c r="T98" s="2">
        <v>1640.34</v>
      </c>
      <c r="U98" s="14">
        <f t="shared" si="3"/>
        <v>114801.06</v>
      </c>
    </row>
    <row r="99" spans="1:21" ht="13.5" customHeight="1">
      <c r="A99" s="21" t="s">
        <v>195</v>
      </c>
      <c r="B99" s="12" t="s">
        <v>56</v>
      </c>
      <c r="C99" s="13">
        <f t="shared" si="2"/>
        <v>67259.92</v>
      </c>
      <c r="D99" s="2">
        <v>381.98</v>
      </c>
      <c r="E99" s="2"/>
      <c r="F99" s="2"/>
      <c r="G99" s="2">
        <v>3363.1</v>
      </c>
      <c r="H99" s="2"/>
      <c r="I99" s="2"/>
      <c r="J99" s="2"/>
      <c r="K99" s="2"/>
      <c r="L99" s="2"/>
      <c r="M99" s="2"/>
      <c r="N99" s="2"/>
      <c r="O99" s="2">
        <v>3598.96</v>
      </c>
      <c r="P99" s="2"/>
      <c r="Q99" s="2">
        <v>74603.96</v>
      </c>
      <c r="R99" s="2">
        <v>15126</v>
      </c>
      <c r="S99" s="2">
        <v>5339.1</v>
      </c>
      <c r="T99" s="2">
        <v>1345.24</v>
      </c>
      <c r="U99" s="14">
        <f t="shared" si="3"/>
        <v>96414.30000000002</v>
      </c>
    </row>
    <row r="100" spans="1:21" ht="13.5" customHeight="1">
      <c r="A100" s="21" t="s">
        <v>196</v>
      </c>
      <c r="B100" s="12" t="s">
        <v>66</v>
      </c>
      <c r="C100" s="13">
        <f t="shared" si="2"/>
        <v>56700.02</v>
      </c>
      <c r="D100" s="2">
        <v>245.34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>
        <v>749.65</v>
      </c>
      <c r="P100" s="2"/>
      <c r="Q100" s="2">
        <v>57695.009999999995</v>
      </c>
      <c r="R100" s="2">
        <v>15126</v>
      </c>
      <c r="S100" s="2">
        <v>4286.36</v>
      </c>
      <c r="T100" s="2">
        <v>1134.12</v>
      </c>
      <c r="U100" s="14">
        <f t="shared" si="3"/>
        <v>78241.48999999999</v>
      </c>
    </row>
    <row r="101" spans="1:21" ht="13.5" customHeight="1">
      <c r="A101" s="21" t="s">
        <v>197</v>
      </c>
      <c r="B101" s="12" t="s">
        <v>20</v>
      </c>
      <c r="C101" s="13">
        <f t="shared" si="2"/>
        <v>31417.549999999996</v>
      </c>
      <c r="D101" s="2"/>
      <c r="E101" s="2"/>
      <c r="F101" s="2">
        <v>392.83</v>
      </c>
      <c r="G101" s="2"/>
      <c r="H101" s="2"/>
      <c r="I101" s="2"/>
      <c r="J101" s="2"/>
      <c r="K101" s="2">
        <v>660</v>
      </c>
      <c r="L101" s="2"/>
      <c r="M101" s="2"/>
      <c r="N101" s="2"/>
      <c r="O101" s="2"/>
      <c r="P101" s="2"/>
      <c r="Q101" s="2">
        <v>32470.379999999997</v>
      </c>
      <c r="R101" s="2">
        <v>4290</v>
      </c>
      <c r="T101" s="2"/>
      <c r="U101" s="14">
        <f t="shared" si="3"/>
        <v>36760.38</v>
      </c>
    </row>
    <row r="102" spans="1:21" ht="13.5" customHeight="1">
      <c r="A102" s="21" t="s">
        <v>198</v>
      </c>
      <c r="B102" s="12" t="s">
        <v>67</v>
      </c>
      <c r="C102" s="13">
        <f t="shared" si="2"/>
        <v>80100.02</v>
      </c>
      <c r="D102" s="2"/>
      <c r="E102" s="2"/>
      <c r="F102" s="2">
        <v>6007.56</v>
      </c>
      <c r="G102" s="2">
        <v>4005.04</v>
      </c>
      <c r="H102" s="2"/>
      <c r="I102" s="2"/>
      <c r="J102" s="2"/>
      <c r="K102" s="2"/>
      <c r="L102" s="2"/>
      <c r="M102" s="2"/>
      <c r="N102" s="2">
        <v>420</v>
      </c>
      <c r="O102" s="2">
        <v>3465.6</v>
      </c>
      <c r="P102" s="2"/>
      <c r="Q102" s="2">
        <v>93998.22</v>
      </c>
      <c r="R102" s="2">
        <v>15126</v>
      </c>
      <c r="S102" s="2">
        <v>6812.52</v>
      </c>
      <c r="T102" s="2">
        <v>1602.12</v>
      </c>
      <c r="U102" s="14">
        <f t="shared" si="3"/>
        <v>117538.86</v>
      </c>
    </row>
    <row r="103" spans="1:21" ht="13.5" customHeight="1">
      <c r="A103" s="21" t="s">
        <v>199</v>
      </c>
      <c r="B103" s="12" t="s">
        <v>40</v>
      </c>
      <c r="C103" s="13">
        <f t="shared" si="2"/>
        <v>55380.00000000001</v>
      </c>
      <c r="D103" s="2">
        <v>1971.92</v>
      </c>
      <c r="E103" s="2"/>
      <c r="F103" s="2"/>
      <c r="G103" s="2"/>
      <c r="H103" s="2">
        <v>1384.5</v>
      </c>
      <c r="I103" s="2"/>
      <c r="J103" s="2"/>
      <c r="K103" s="2"/>
      <c r="L103" s="2"/>
      <c r="M103" s="2"/>
      <c r="N103" s="2"/>
      <c r="O103" s="2">
        <v>3493.6</v>
      </c>
      <c r="P103" s="2"/>
      <c r="Q103" s="2">
        <v>62230.020000000004</v>
      </c>
      <c r="R103" s="2">
        <v>15126</v>
      </c>
      <c r="S103" s="2">
        <v>4330.67</v>
      </c>
      <c r="T103" s="2">
        <v>1107.6</v>
      </c>
      <c r="U103" s="14">
        <f t="shared" si="3"/>
        <v>82794.29000000001</v>
      </c>
    </row>
    <row r="104" spans="1:21" ht="13.5" customHeight="1">
      <c r="A104" s="21" t="s">
        <v>200</v>
      </c>
      <c r="B104" s="12" t="s">
        <v>68</v>
      </c>
      <c r="C104" s="13">
        <f t="shared" si="2"/>
        <v>80100.02000000002</v>
      </c>
      <c r="D104" s="2"/>
      <c r="E104" s="2"/>
      <c r="F104" s="2">
        <v>8010.08</v>
      </c>
      <c r="G104" s="2">
        <v>4005.04</v>
      </c>
      <c r="H104" s="2"/>
      <c r="I104" s="2"/>
      <c r="J104" s="2"/>
      <c r="K104" s="2"/>
      <c r="L104" s="2"/>
      <c r="M104" s="2"/>
      <c r="N104" s="2"/>
      <c r="O104" s="2">
        <v>6776.37</v>
      </c>
      <c r="P104" s="2"/>
      <c r="Q104" s="2">
        <v>98891.51000000001</v>
      </c>
      <c r="R104" s="2">
        <v>14640.84</v>
      </c>
      <c r="S104" s="2">
        <v>6963.84</v>
      </c>
      <c r="T104" s="2">
        <v>1602.12</v>
      </c>
      <c r="U104" s="14">
        <f t="shared" si="3"/>
        <v>122098.31</v>
      </c>
    </row>
    <row r="105" spans="1:21" ht="13.5" customHeight="1">
      <c r="A105" s="21" t="s">
        <v>201</v>
      </c>
      <c r="B105" s="12" t="s">
        <v>69</v>
      </c>
      <c r="C105" s="13">
        <f t="shared" si="2"/>
        <v>33508.36</v>
      </c>
      <c r="D105" s="2"/>
      <c r="E105" s="2"/>
      <c r="F105" s="2"/>
      <c r="G105" s="2"/>
      <c r="H105" s="2"/>
      <c r="I105" s="2"/>
      <c r="J105" s="2"/>
      <c r="K105" s="2">
        <v>1160</v>
      </c>
      <c r="L105" s="2"/>
      <c r="M105" s="2"/>
      <c r="N105" s="2">
        <v>420</v>
      </c>
      <c r="O105" s="2">
        <v>95.4</v>
      </c>
      <c r="P105" s="2"/>
      <c r="Q105" s="2">
        <v>35183.76</v>
      </c>
      <c r="R105" s="2">
        <v>7562.88</v>
      </c>
      <c r="S105" s="2">
        <v>2621</v>
      </c>
      <c r="T105" s="2">
        <v>524.42</v>
      </c>
      <c r="U105" s="14">
        <f t="shared" si="3"/>
        <v>45892.06</v>
      </c>
    </row>
    <row r="106" spans="1:21" ht="13.5" customHeight="1">
      <c r="A106" s="21" t="s">
        <v>202</v>
      </c>
      <c r="B106" s="12" t="s">
        <v>16</v>
      </c>
      <c r="C106" s="13">
        <f t="shared" si="2"/>
        <v>113491.91999999998</v>
      </c>
      <c r="D106" s="2">
        <v>4247.5</v>
      </c>
      <c r="E106" s="2">
        <v>6922.59</v>
      </c>
      <c r="F106" s="2">
        <v>7987.6</v>
      </c>
      <c r="G106" s="2"/>
      <c r="H106" s="2"/>
      <c r="I106" s="2">
        <v>2897.3</v>
      </c>
      <c r="J106" s="2"/>
      <c r="K106" s="2"/>
      <c r="L106" s="2"/>
      <c r="M106" s="2"/>
      <c r="N106" s="2"/>
      <c r="O106" s="2">
        <v>1076.57</v>
      </c>
      <c r="P106" s="2"/>
      <c r="Q106" s="2">
        <v>133726.18</v>
      </c>
      <c r="R106" s="2">
        <v>15126</v>
      </c>
      <c r="T106" s="2"/>
      <c r="U106" s="14">
        <f t="shared" si="3"/>
        <v>148852.18</v>
      </c>
    </row>
    <row r="107" spans="1:21" ht="13.5" customHeight="1">
      <c r="A107" s="21" t="s">
        <v>294</v>
      </c>
      <c r="B107" s="12" t="s">
        <v>37</v>
      </c>
      <c r="C107" s="13">
        <f t="shared" si="2"/>
        <v>3510.38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>
        <v>3510.38</v>
      </c>
      <c r="R107" s="2">
        <v>0</v>
      </c>
      <c r="T107" s="2"/>
      <c r="U107" s="14">
        <f t="shared" si="3"/>
        <v>3510.38</v>
      </c>
    </row>
    <row r="108" spans="1:21" ht="13.5" customHeight="1">
      <c r="A108" s="21" t="s">
        <v>203</v>
      </c>
      <c r="B108" s="12" t="s">
        <v>57</v>
      </c>
      <c r="C108" s="13">
        <f t="shared" si="2"/>
        <v>67259.92000000001</v>
      </c>
      <c r="D108" s="2">
        <v>594.26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>
        <v>309.17</v>
      </c>
      <c r="P108" s="2"/>
      <c r="Q108" s="2">
        <v>68163.35</v>
      </c>
      <c r="R108" s="2">
        <v>12215.04</v>
      </c>
      <c r="S108" s="2">
        <v>5084.82</v>
      </c>
      <c r="T108" s="2"/>
      <c r="U108" s="14">
        <f t="shared" si="3"/>
        <v>85463.21000000002</v>
      </c>
    </row>
    <row r="109" spans="1:21" ht="13.5" customHeight="1">
      <c r="A109" s="21" t="s">
        <v>295</v>
      </c>
      <c r="B109" s="12" t="s">
        <v>57</v>
      </c>
      <c r="C109" s="13">
        <f t="shared" si="2"/>
        <v>53876.689999999995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>
        <v>13665.15</v>
      </c>
      <c r="P109" s="2"/>
      <c r="Q109" s="2">
        <v>67541.84</v>
      </c>
      <c r="R109" s="2">
        <v>2030</v>
      </c>
      <c r="S109" s="2">
        <v>3072.16</v>
      </c>
      <c r="T109" s="2">
        <v>812.76</v>
      </c>
      <c r="U109" s="14">
        <f t="shared" si="3"/>
        <v>73456.76</v>
      </c>
    </row>
    <row r="110" spans="1:21" ht="13.5" customHeight="1">
      <c r="A110" s="21" t="s">
        <v>204</v>
      </c>
      <c r="B110" s="12" t="s">
        <v>35</v>
      </c>
      <c r="C110" s="13">
        <f t="shared" si="2"/>
        <v>90240.02</v>
      </c>
      <c r="D110" s="2"/>
      <c r="E110" s="2"/>
      <c r="F110" s="2">
        <v>2256.02</v>
      </c>
      <c r="G110" s="2"/>
      <c r="H110" s="2">
        <v>2256.02</v>
      </c>
      <c r="I110" s="2"/>
      <c r="J110" s="2"/>
      <c r="K110" s="2"/>
      <c r="L110" s="2"/>
      <c r="M110" s="2"/>
      <c r="N110" s="2"/>
      <c r="O110" s="2">
        <v>2135.04</v>
      </c>
      <c r="P110" s="2"/>
      <c r="Q110" s="2">
        <v>96887.1</v>
      </c>
      <c r="R110" s="2">
        <v>12215.04</v>
      </c>
      <c r="S110" s="2">
        <v>7202.37</v>
      </c>
      <c r="T110" s="2">
        <v>1804.92</v>
      </c>
      <c r="U110" s="14">
        <f t="shared" si="3"/>
        <v>118109.43000000001</v>
      </c>
    </row>
    <row r="111" spans="1:21" ht="13.5" customHeight="1">
      <c r="A111" s="21" t="s">
        <v>205</v>
      </c>
      <c r="B111" s="12" t="s">
        <v>37</v>
      </c>
      <c r="C111" s="13">
        <f t="shared" si="2"/>
        <v>3755.96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>
        <v>3755.96</v>
      </c>
      <c r="R111" s="2">
        <v>7274.64</v>
      </c>
      <c r="T111" s="2"/>
      <c r="U111" s="14">
        <f t="shared" si="3"/>
        <v>11030.6</v>
      </c>
    </row>
    <row r="112" spans="1:21" ht="13.5" customHeight="1">
      <c r="A112" s="21" t="s">
        <v>206</v>
      </c>
      <c r="B112" s="12" t="s">
        <v>70</v>
      </c>
      <c r="C112" s="13">
        <f t="shared" si="2"/>
        <v>106499.9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>
        <v>1024</v>
      </c>
      <c r="P112" s="2"/>
      <c r="Q112" s="2">
        <v>107523.9</v>
      </c>
      <c r="R112" s="2">
        <v>15126</v>
      </c>
      <c r="T112" s="2">
        <v>5325.06</v>
      </c>
      <c r="U112" s="14">
        <f t="shared" si="3"/>
        <v>127974.95999999999</v>
      </c>
    </row>
    <row r="113" spans="1:21" ht="13.5" customHeight="1">
      <c r="A113" s="21" t="s">
        <v>207</v>
      </c>
      <c r="B113" s="12" t="s">
        <v>62</v>
      </c>
      <c r="C113" s="13">
        <f t="shared" si="2"/>
        <v>24054.120000000003</v>
      </c>
      <c r="D113" s="2">
        <v>353.16</v>
      </c>
      <c r="E113" s="2"/>
      <c r="F113" s="2"/>
      <c r="G113" s="2">
        <v>1202.75</v>
      </c>
      <c r="H113" s="2"/>
      <c r="I113" s="2"/>
      <c r="J113" s="2"/>
      <c r="K113" s="2"/>
      <c r="L113" s="2"/>
      <c r="M113" s="2"/>
      <c r="N113" s="2"/>
      <c r="O113" s="2">
        <v>513.6</v>
      </c>
      <c r="P113" s="2"/>
      <c r="Q113" s="2">
        <v>26123.63</v>
      </c>
      <c r="R113" s="2">
        <v>1740</v>
      </c>
      <c r="S113" s="2">
        <v>1909.5</v>
      </c>
      <c r="T113" s="2">
        <v>408.2</v>
      </c>
      <c r="U113" s="14">
        <f t="shared" si="3"/>
        <v>30181.33</v>
      </c>
    </row>
    <row r="114" spans="1:21" ht="13.5" customHeight="1">
      <c r="A114" s="21" t="s">
        <v>208</v>
      </c>
      <c r="B114" s="12" t="s">
        <v>72</v>
      </c>
      <c r="C114" s="13">
        <f t="shared" si="2"/>
        <v>62294.7</v>
      </c>
      <c r="D114" s="2">
        <v>330.26</v>
      </c>
      <c r="E114" s="2"/>
      <c r="F114" s="2">
        <v>3114.8</v>
      </c>
      <c r="G114" s="2"/>
      <c r="H114" s="2"/>
      <c r="I114" s="2"/>
      <c r="J114" s="2"/>
      <c r="K114" s="2">
        <v>660</v>
      </c>
      <c r="L114" s="2"/>
      <c r="M114" s="2"/>
      <c r="N114" s="2"/>
      <c r="O114" s="2"/>
      <c r="P114" s="2"/>
      <c r="Q114" s="2">
        <v>66399.76</v>
      </c>
      <c r="R114" s="2">
        <v>8580</v>
      </c>
      <c r="T114" s="2"/>
      <c r="U114" s="14">
        <f t="shared" si="3"/>
        <v>74979.76</v>
      </c>
    </row>
    <row r="115" spans="1:21" ht="13.5" customHeight="1">
      <c r="A115" s="21" t="s">
        <v>209</v>
      </c>
      <c r="B115" s="12" t="s">
        <v>15</v>
      </c>
      <c r="C115" s="13">
        <f t="shared" si="2"/>
        <v>82907.76</v>
      </c>
      <c r="D115" s="2">
        <v>6028.08</v>
      </c>
      <c r="E115" s="2">
        <v>5389.02</v>
      </c>
      <c r="F115" s="2"/>
      <c r="G115" s="2"/>
      <c r="H115" s="2">
        <f>728.34+360.4</f>
        <v>1088.74</v>
      </c>
      <c r="I115" s="2"/>
      <c r="J115" s="2"/>
      <c r="K115" s="2">
        <v>660</v>
      </c>
      <c r="L115" s="2"/>
      <c r="M115" s="2"/>
      <c r="N115" s="2"/>
      <c r="O115" s="2"/>
      <c r="P115" s="2"/>
      <c r="Q115" s="2">
        <v>96073.6</v>
      </c>
      <c r="R115" s="2">
        <v>8580</v>
      </c>
      <c r="T115" s="2"/>
      <c r="U115" s="14">
        <f t="shared" si="3"/>
        <v>104653.6</v>
      </c>
    </row>
    <row r="116" spans="1:21" ht="13.5" customHeight="1">
      <c r="A116" s="21" t="s">
        <v>210</v>
      </c>
      <c r="B116" s="12" t="s">
        <v>15</v>
      </c>
      <c r="C116" s="13">
        <f t="shared" si="2"/>
        <v>82907.76</v>
      </c>
      <c r="D116" s="2">
        <v>13710.23</v>
      </c>
      <c r="E116" s="2">
        <v>5389.02</v>
      </c>
      <c r="F116" s="2"/>
      <c r="G116" s="2">
        <v>4145.44</v>
      </c>
      <c r="H116" s="2">
        <v>390.72</v>
      </c>
      <c r="I116" s="2"/>
      <c r="J116" s="2"/>
      <c r="K116" s="2">
        <v>660</v>
      </c>
      <c r="L116" s="2"/>
      <c r="M116" s="2"/>
      <c r="N116" s="2"/>
      <c r="O116" s="2">
        <v>799.92</v>
      </c>
      <c r="P116" s="2"/>
      <c r="Q116" s="2">
        <v>108003.09</v>
      </c>
      <c r="R116" s="2">
        <v>8580</v>
      </c>
      <c r="T116" s="2"/>
      <c r="U116" s="14">
        <f t="shared" si="3"/>
        <v>116583.09</v>
      </c>
    </row>
    <row r="117" spans="1:21" ht="13.5" customHeight="1">
      <c r="A117" s="21" t="s">
        <v>296</v>
      </c>
      <c r="B117" s="12" t="s">
        <v>21</v>
      </c>
      <c r="C117" s="13">
        <f t="shared" si="2"/>
        <v>57234.15</v>
      </c>
      <c r="D117" s="2"/>
      <c r="E117" s="2"/>
      <c r="F117" s="2"/>
      <c r="G117" s="2">
        <v>1356.88</v>
      </c>
      <c r="H117" s="2"/>
      <c r="I117" s="2"/>
      <c r="J117" s="2"/>
      <c r="K117" s="2"/>
      <c r="L117" s="2"/>
      <c r="M117" s="2"/>
      <c r="N117" s="2">
        <v>227.5</v>
      </c>
      <c r="O117" s="2">
        <v>3560.33</v>
      </c>
      <c r="P117" s="2"/>
      <c r="Q117" s="2">
        <v>62378.86</v>
      </c>
      <c r="R117" s="2">
        <v>4025</v>
      </c>
      <c r="S117" s="2">
        <v>2051.73</v>
      </c>
      <c r="T117" s="2"/>
      <c r="U117" s="14">
        <f t="shared" si="3"/>
        <v>68455.59</v>
      </c>
    </row>
    <row r="118" spans="1:21" ht="13.5" customHeight="1">
      <c r="A118" s="21" t="s">
        <v>211</v>
      </c>
      <c r="B118" s="12" t="s">
        <v>73</v>
      </c>
      <c r="C118" s="13">
        <f t="shared" si="2"/>
        <v>26374.49</v>
      </c>
      <c r="D118" s="2">
        <v>1640.56</v>
      </c>
      <c r="E118" s="2"/>
      <c r="F118" s="2"/>
      <c r="G118" s="2">
        <v>2454.88</v>
      </c>
      <c r="H118" s="2"/>
      <c r="I118" s="2"/>
      <c r="J118" s="2"/>
      <c r="K118" s="2"/>
      <c r="L118" s="2"/>
      <c r="M118" s="2"/>
      <c r="N118" s="2"/>
      <c r="O118" s="2">
        <v>1086.26</v>
      </c>
      <c r="P118" s="2"/>
      <c r="Q118" s="2">
        <v>31556.190000000002</v>
      </c>
      <c r="R118" s="2">
        <v>12215.04</v>
      </c>
      <c r="S118" s="2">
        <v>3925.62</v>
      </c>
      <c r="T118" s="2"/>
      <c r="U118" s="14">
        <f t="shared" si="3"/>
        <v>47696.850000000006</v>
      </c>
    </row>
    <row r="119" spans="1:21" ht="13.5" customHeight="1">
      <c r="A119" s="21" t="s">
        <v>212</v>
      </c>
      <c r="B119" s="12" t="s">
        <v>16</v>
      </c>
      <c r="C119" s="13">
        <f t="shared" si="2"/>
        <v>88218.85</v>
      </c>
      <c r="D119" s="2">
        <v>9408.16</v>
      </c>
      <c r="E119" s="2">
        <v>5707.07</v>
      </c>
      <c r="F119" s="2">
        <v>6585.28</v>
      </c>
      <c r="G119" s="2">
        <v>1046.4</v>
      </c>
      <c r="H119" s="2"/>
      <c r="I119" s="2"/>
      <c r="J119" s="2"/>
      <c r="K119" s="2">
        <v>1160</v>
      </c>
      <c r="L119" s="2"/>
      <c r="M119" s="2"/>
      <c r="N119" s="2"/>
      <c r="O119" s="2">
        <v>1130.88</v>
      </c>
      <c r="P119" s="2"/>
      <c r="Q119" s="2">
        <v>113256.64</v>
      </c>
      <c r="R119" s="2">
        <v>7233.84</v>
      </c>
      <c r="T119" s="2"/>
      <c r="U119" s="14">
        <f t="shared" si="3"/>
        <v>120490.48</v>
      </c>
    </row>
    <row r="120" spans="1:21" ht="13.5" customHeight="1">
      <c r="A120" s="21" t="s">
        <v>213</v>
      </c>
      <c r="B120" s="12" t="s">
        <v>40</v>
      </c>
      <c r="C120" s="13">
        <f t="shared" si="2"/>
        <v>55380</v>
      </c>
      <c r="D120" s="2">
        <v>2531.32</v>
      </c>
      <c r="E120" s="2"/>
      <c r="F120" s="2"/>
      <c r="G120" s="2"/>
      <c r="H120" s="2">
        <v>1384.5</v>
      </c>
      <c r="I120" s="2"/>
      <c r="J120" s="2"/>
      <c r="K120" s="2"/>
      <c r="L120" s="2"/>
      <c r="M120" s="2"/>
      <c r="N120" s="2">
        <v>420</v>
      </c>
      <c r="O120" s="2">
        <v>218.4</v>
      </c>
      <c r="P120" s="2"/>
      <c r="Q120" s="2">
        <v>59934.22</v>
      </c>
      <c r="R120" s="2">
        <v>13427.94</v>
      </c>
      <c r="S120" s="2">
        <v>4330.67</v>
      </c>
      <c r="T120" s="2"/>
      <c r="U120" s="14">
        <f t="shared" si="3"/>
        <v>77692.83</v>
      </c>
    </row>
    <row r="121" spans="1:21" ht="13.5" customHeight="1">
      <c r="A121" s="21" t="s">
        <v>214</v>
      </c>
      <c r="B121" s="12" t="s">
        <v>74</v>
      </c>
      <c r="C121" s="13">
        <f t="shared" si="2"/>
        <v>85937.22</v>
      </c>
      <c r="D121" s="2"/>
      <c r="E121" s="2"/>
      <c r="F121" s="2"/>
      <c r="G121" s="2"/>
      <c r="H121" s="2"/>
      <c r="I121" s="2"/>
      <c r="J121" s="2">
        <v>543</v>
      </c>
      <c r="K121" s="2"/>
      <c r="L121" s="2"/>
      <c r="M121" s="2"/>
      <c r="N121" s="2"/>
      <c r="O121" s="2">
        <v>719.87</v>
      </c>
      <c r="P121" s="2"/>
      <c r="Q121" s="2">
        <v>87200.09</v>
      </c>
      <c r="R121" s="2">
        <v>6014.6</v>
      </c>
      <c r="T121" s="2">
        <v>4296.95</v>
      </c>
      <c r="U121" s="14">
        <f t="shared" si="3"/>
        <v>97511.64</v>
      </c>
    </row>
    <row r="122" spans="1:21" ht="13.5" customHeight="1">
      <c r="A122" s="21" t="s">
        <v>215</v>
      </c>
      <c r="B122" s="12" t="s">
        <v>44</v>
      </c>
      <c r="C122" s="13">
        <f t="shared" si="2"/>
        <v>78881.52</v>
      </c>
      <c r="D122" s="2">
        <v>392.7</v>
      </c>
      <c r="E122" s="2"/>
      <c r="F122" s="2"/>
      <c r="G122" s="2">
        <v>3944.1</v>
      </c>
      <c r="H122" s="2"/>
      <c r="I122" s="2"/>
      <c r="J122" s="2"/>
      <c r="K122" s="2"/>
      <c r="L122" s="2"/>
      <c r="M122" s="2"/>
      <c r="N122" s="2">
        <v>420</v>
      </c>
      <c r="O122" s="2"/>
      <c r="P122" s="2"/>
      <c r="Q122" s="2">
        <v>83638.32</v>
      </c>
      <c r="R122" s="2">
        <v>4789.92</v>
      </c>
      <c r="S122" s="2">
        <v>6270.72</v>
      </c>
      <c r="T122" s="2">
        <v>1577.64</v>
      </c>
      <c r="U122" s="14">
        <f t="shared" si="3"/>
        <v>96276.6</v>
      </c>
    </row>
    <row r="123" spans="1:21" ht="13.5" customHeight="1">
      <c r="A123" s="21" t="s">
        <v>297</v>
      </c>
      <c r="B123" s="12" t="s">
        <v>288</v>
      </c>
      <c r="C123" s="13">
        <f t="shared" si="2"/>
        <v>35466.96000000001</v>
      </c>
      <c r="D123" s="2"/>
      <c r="E123" s="2"/>
      <c r="F123" s="2"/>
      <c r="G123" s="2"/>
      <c r="H123" s="2"/>
      <c r="I123" s="2"/>
      <c r="J123" s="2">
        <v>250</v>
      </c>
      <c r="K123" s="2"/>
      <c r="L123" s="2"/>
      <c r="M123" s="2"/>
      <c r="N123" s="2"/>
      <c r="O123" s="2">
        <v>7375.09</v>
      </c>
      <c r="P123" s="2"/>
      <c r="Q123" s="2">
        <v>43092.05</v>
      </c>
      <c r="R123" s="2">
        <v>5089.6</v>
      </c>
      <c r="T123" s="2">
        <v>1064.05</v>
      </c>
      <c r="U123" s="14">
        <f t="shared" si="3"/>
        <v>49245.700000000004</v>
      </c>
    </row>
    <row r="124" spans="1:21" ht="13.5" customHeight="1">
      <c r="A124" s="21" t="s">
        <v>216</v>
      </c>
      <c r="B124" s="12" t="s">
        <v>62</v>
      </c>
      <c r="C124" s="13">
        <f t="shared" si="2"/>
        <v>20444.039999999997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>
        <v>470.88</v>
      </c>
      <c r="P124" s="2"/>
      <c r="Q124" s="2">
        <v>20914.92</v>
      </c>
      <c r="R124" s="2">
        <v>1740</v>
      </c>
      <c r="S124" s="2">
        <v>1545.8</v>
      </c>
      <c r="T124" s="2">
        <v>408.2</v>
      </c>
      <c r="U124" s="14">
        <f t="shared" si="3"/>
        <v>24608.92</v>
      </c>
    </row>
    <row r="125" spans="1:21" ht="13.5" customHeight="1">
      <c r="A125" s="21" t="s">
        <v>217</v>
      </c>
      <c r="B125" s="12" t="s">
        <v>57</v>
      </c>
      <c r="C125" s="13">
        <f t="shared" si="2"/>
        <v>67259.92</v>
      </c>
      <c r="D125" s="2"/>
      <c r="E125" s="2"/>
      <c r="F125" s="2"/>
      <c r="G125" s="2">
        <v>3363.1</v>
      </c>
      <c r="H125" s="2"/>
      <c r="I125" s="2"/>
      <c r="J125" s="2"/>
      <c r="K125" s="2"/>
      <c r="L125" s="2"/>
      <c r="M125" s="2"/>
      <c r="N125" s="2"/>
      <c r="O125" s="2"/>
      <c r="P125" s="2"/>
      <c r="Q125" s="2">
        <v>70623.02</v>
      </c>
      <c r="R125" s="2">
        <v>6900</v>
      </c>
      <c r="S125" s="2">
        <v>5339.1</v>
      </c>
      <c r="T125" s="2">
        <v>1345.24</v>
      </c>
      <c r="U125" s="14">
        <f t="shared" si="3"/>
        <v>84207.36000000002</v>
      </c>
    </row>
    <row r="126" spans="1:21" ht="13.5" customHeight="1">
      <c r="A126" s="21" t="s">
        <v>298</v>
      </c>
      <c r="B126" s="12" t="s">
        <v>107</v>
      </c>
      <c r="C126" s="13">
        <f t="shared" si="2"/>
        <v>28059.249999999996</v>
      </c>
      <c r="D126" s="2"/>
      <c r="E126" s="2"/>
      <c r="F126" s="2"/>
      <c r="G126" s="2"/>
      <c r="H126" s="2"/>
      <c r="I126" s="2"/>
      <c r="J126" s="2">
        <v>100</v>
      </c>
      <c r="K126" s="2"/>
      <c r="L126" s="2">
        <v>415.4</v>
      </c>
      <c r="M126" s="2"/>
      <c r="N126" s="2"/>
      <c r="O126" s="2">
        <v>9832.91</v>
      </c>
      <c r="P126" s="2"/>
      <c r="Q126" s="2">
        <v>38407.56</v>
      </c>
      <c r="R126" s="2">
        <v>1220</v>
      </c>
      <c r="T126" s="2">
        <v>1122.39</v>
      </c>
      <c r="U126" s="14">
        <f t="shared" si="3"/>
        <v>40749.95</v>
      </c>
    </row>
    <row r="127" spans="1:21" ht="13.5" customHeight="1">
      <c r="A127" s="21" t="s">
        <v>218</v>
      </c>
      <c r="B127" s="12" t="s">
        <v>62</v>
      </c>
      <c r="C127" s="13">
        <f t="shared" si="2"/>
        <v>22455.09</v>
      </c>
      <c r="D127" s="2"/>
      <c r="E127" s="2"/>
      <c r="F127" s="2"/>
      <c r="G127" s="2">
        <v>1122.69</v>
      </c>
      <c r="H127" s="2"/>
      <c r="I127" s="2"/>
      <c r="J127" s="2"/>
      <c r="K127" s="2"/>
      <c r="L127" s="2"/>
      <c r="M127" s="2"/>
      <c r="N127" s="2"/>
      <c r="O127" s="2">
        <v>1237.4</v>
      </c>
      <c r="P127" s="2"/>
      <c r="Q127" s="2">
        <v>24815.18</v>
      </c>
      <c r="R127" s="2">
        <v>1740</v>
      </c>
      <c r="S127" s="2">
        <v>1782.61</v>
      </c>
      <c r="T127" s="2">
        <v>423.9</v>
      </c>
      <c r="U127" s="14">
        <f t="shared" si="3"/>
        <v>28761.690000000002</v>
      </c>
    </row>
    <row r="128" spans="1:21" ht="13.5" customHeight="1">
      <c r="A128" s="21" t="s">
        <v>219</v>
      </c>
      <c r="B128" s="12" t="s">
        <v>17</v>
      </c>
      <c r="C128" s="13">
        <f t="shared" si="2"/>
        <v>52158.44</v>
      </c>
      <c r="D128" s="2">
        <v>4814.66</v>
      </c>
      <c r="E128" s="2"/>
      <c r="F128" s="2"/>
      <c r="G128" s="2">
        <v>2607.88</v>
      </c>
      <c r="H128" s="2"/>
      <c r="I128" s="2"/>
      <c r="J128" s="2"/>
      <c r="K128" s="2"/>
      <c r="L128" s="2"/>
      <c r="M128" s="2"/>
      <c r="N128" s="2">
        <v>420</v>
      </c>
      <c r="O128" s="2">
        <v>559.23</v>
      </c>
      <c r="P128" s="2"/>
      <c r="Q128" s="2">
        <v>60560.21000000001</v>
      </c>
      <c r="R128" s="2">
        <v>15126</v>
      </c>
      <c r="S128" s="2">
        <v>4179.49</v>
      </c>
      <c r="T128" s="2">
        <v>1043.18</v>
      </c>
      <c r="U128" s="14">
        <f t="shared" si="3"/>
        <v>80908.88</v>
      </c>
    </row>
    <row r="129" spans="1:21" ht="13.5" customHeight="1">
      <c r="A129" s="21" t="s">
        <v>220</v>
      </c>
      <c r="B129" s="12" t="s">
        <v>75</v>
      </c>
      <c r="C129" s="13">
        <f t="shared" si="2"/>
        <v>55426.280000000006</v>
      </c>
      <c r="D129" s="2">
        <v>1404.81</v>
      </c>
      <c r="E129" s="2">
        <v>3602.82</v>
      </c>
      <c r="F129" s="2"/>
      <c r="G129" s="2"/>
      <c r="H129" s="2"/>
      <c r="I129" s="2"/>
      <c r="J129" s="2"/>
      <c r="K129" s="2">
        <v>810</v>
      </c>
      <c r="L129" s="2"/>
      <c r="M129" s="2"/>
      <c r="N129" s="2"/>
      <c r="O129" s="2"/>
      <c r="P129" s="2"/>
      <c r="Q129" s="2">
        <v>61243.91</v>
      </c>
      <c r="R129" s="2">
        <v>15391.2</v>
      </c>
      <c r="T129" s="2"/>
      <c r="U129" s="14">
        <f t="shared" si="3"/>
        <v>76635.11</v>
      </c>
    </row>
    <row r="130" spans="1:21" ht="13.5" customHeight="1">
      <c r="A130" s="21" t="s">
        <v>221</v>
      </c>
      <c r="B130" s="12" t="s">
        <v>72</v>
      </c>
      <c r="C130" s="13">
        <f t="shared" si="2"/>
        <v>62294.700000000004</v>
      </c>
      <c r="D130" s="2"/>
      <c r="E130" s="2"/>
      <c r="F130" s="2">
        <v>1557.4</v>
      </c>
      <c r="G130" s="2"/>
      <c r="H130" s="2"/>
      <c r="I130" s="2"/>
      <c r="J130" s="2"/>
      <c r="K130" s="2">
        <v>660</v>
      </c>
      <c r="L130" s="2"/>
      <c r="M130" s="2"/>
      <c r="N130" s="2">
        <v>297.5</v>
      </c>
      <c r="O130" s="2"/>
      <c r="P130" s="2"/>
      <c r="Q130" s="2">
        <v>64809.600000000006</v>
      </c>
      <c r="R130" s="2">
        <v>15391.2</v>
      </c>
      <c r="T130" s="2"/>
      <c r="U130" s="14">
        <f t="shared" si="3"/>
        <v>80200.8</v>
      </c>
    </row>
    <row r="131" spans="1:21" ht="13.5" customHeight="1">
      <c r="A131" s="21" t="s">
        <v>222</v>
      </c>
      <c r="B131" s="12" t="s">
        <v>76</v>
      </c>
      <c r="C131" s="13">
        <f t="shared" si="2"/>
        <v>45762.07</v>
      </c>
      <c r="D131" s="2">
        <v>266.36</v>
      </c>
      <c r="E131" s="2">
        <v>2974.57</v>
      </c>
      <c r="F131" s="2"/>
      <c r="G131" s="2"/>
      <c r="H131" s="2"/>
      <c r="I131" s="2"/>
      <c r="J131" s="2"/>
      <c r="K131" s="2">
        <v>660</v>
      </c>
      <c r="L131" s="2"/>
      <c r="M131" s="2"/>
      <c r="N131" s="2">
        <v>402.5</v>
      </c>
      <c r="O131" s="2">
        <v>152.22</v>
      </c>
      <c r="P131" s="2"/>
      <c r="Q131" s="2">
        <v>50217.72</v>
      </c>
      <c r="R131" s="2">
        <v>4111.25</v>
      </c>
      <c r="T131" s="2"/>
      <c r="U131" s="14">
        <f t="shared" si="3"/>
        <v>54328.97</v>
      </c>
    </row>
    <row r="132" spans="1:21" ht="13.5" customHeight="1">
      <c r="A132" s="21" t="s">
        <v>299</v>
      </c>
      <c r="B132" s="12" t="s">
        <v>289</v>
      </c>
      <c r="C132" s="13">
        <f t="shared" si="2"/>
        <v>18613.77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>
        <v>4147.19</v>
      </c>
      <c r="P132" s="2"/>
      <c r="Q132" s="2">
        <v>22760.96</v>
      </c>
      <c r="R132" s="2">
        <v>2135</v>
      </c>
      <c r="S132" s="2">
        <v>1061.34</v>
      </c>
      <c r="T132" s="2">
        <v>701.97</v>
      </c>
      <c r="U132" s="14">
        <f t="shared" si="3"/>
        <v>26659.27</v>
      </c>
    </row>
    <row r="133" spans="1:21" ht="13.5" customHeight="1">
      <c r="A133" s="21" t="s">
        <v>223</v>
      </c>
      <c r="B133" s="12" t="s">
        <v>56</v>
      </c>
      <c r="C133" s="13">
        <f t="shared" si="2"/>
        <v>67259.92000000001</v>
      </c>
      <c r="D133" s="2">
        <v>509.36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>
        <v>4082.93</v>
      </c>
      <c r="P133" s="2"/>
      <c r="Q133" s="2">
        <v>71852.21</v>
      </c>
      <c r="R133" s="2">
        <v>6900</v>
      </c>
      <c r="S133" s="2">
        <v>5084.82</v>
      </c>
      <c r="T133" s="2">
        <v>1345.24</v>
      </c>
      <c r="U133" s="14">
        <f t="shared" si="3"/>
        <v>85182.27</v>
      </c>
    </row>
    <row r="134" spans="1:21" ht="13.5" customHeight="1">
      <c r="A134" s="21" t="s">
        <v>224</v>
      </c>
      <c r="B134" s="12" t="s">
        <v>44</v>
      </c>
      <c r="C134" s="13">
        <f t="shared" si="2"/>
        <v>61019.92</v>
      </c>
      <c r="D134" s="2">
        <v>504.65</v>
      </c>
      <c r="E134" s="2"/>
      <c r="F134" s="2"/>
      <c r="G134" s="2">
        <v>3051.1</v>
      </c>
      <c r="H134" s="2">
        <v>1525.42</v>
      </c>
      <c r="I134" s="2"/>
      <c r="J134" s="2"/>
      <c r="K134" s="2"/>
      <c r="L134" s="2"/>
      <c r="M134" s="2"/>
      <c r="N134" s="2"/>
      <c r="O134" s="2">
        <v>2586.43</v>
      </c>
      <c r="P134" s="2"/>
      <c r="Q134" s="2">
        <v>68687.51999999999</v>
      </c>
      <c r="R134" s="2">
        <v>12215.04</v>
      </c>
      <c r="S134" s="2">
        <v>4998.34</v>
      </c>
      <c r="T134" s="2">
        <v>1220.44</v>
      </c>
      <c r="U134" s="14">
        <f t="shared" si="3"/>
        <v>87121.34</v>
      </c>
    </row>
    <row r="135" spans="1:21" ht="13.5" customHeight="1">
      <c r="A135" s="21" t="s">
        <v>225</v>
      </c>
      <c r="B135" s="12" t="s">
        <v>77</v>
      </c>
      <c r="C135" s="13">
        <f t="shared" si="2"/>
        <v>76239.17</v>
      </c>
      <c r="D135" s="2">
        <v>75.74</v>
      </c>
      <c r="E135" s="2"/>
      <c r="F135" s="2">
        <v>5718.02</v>
      </c>
      <c r="G135" s="2"/>
      <c r="H135" s="2">
        <v>1905.92</v>
      </c>
      <c r="I135" s="2"/>
      <c r="J135" s="2"/>
      <c r="K135" s="2"/>
      <c r="L135" s="2"/>
      <c r="M135" s="2"/>
      <c r="N135" s="2"/>
      <c r="O135" s="2">
        <v>409.7</v>
      </c>
      <c r="P135" s="2"/>
      <c r="Q135" s="2">
        <v>84348.55</v>
      </c>
      <c r="R135" s="2">
        <v>15126</v>
      </c>
      <c r="S135" s="2">
        <v>6379.45</v>
      </c>
      <c r="T135" s="2">
        <v>1524.69</v>
      </c>
      <c r="U135" s="14">
        <f t="shared" si="3"/>
        <v>107378.69</v>
      </c>
    </row>
    <row r="136" spans="1:21" ht="13.5" customHeight="1">
      <c r="A136" s="21" t="s">
        <v>226</v>
      </c>
      <c r="B136" s="12" t="s">
        <v>16</v>
      </c>
      <c r="C136" s="13">
        <f aca="true" t="shared" si="4" ref="C136:C199">Q136-D136-E136-F136-G136-H136-J136-K136-L136-N136-M136-O136-P136</f>
        <v>103932.81000000001</v>
      </c>
      <c r="D136" s="2">
        <v>5941.65</v>
      </c>
      <c r="E136" s="2">
        <v>6431.69</v>
      </c>
      <c r="F136" s="2">
        <v>7421.29</v>
      </c>
      <c r="G136" s="2"/>
      <c r="H136" s="2"/>
      <c r="I136" s="2"/>
      <c r="J136" s="2"/>
      <c r="K136" s="2">
        <v>1160</v>
      </c>
      <c r="L136" s="2"/>
      <c r="M136" s="2"/>
      <c r="N136" s="2">
        <v>420</v>
      </c>
      <c r="O136" s="2"/>
      <c r="P136" s="2"/>
      <c r="Q136" s="2">
        <v>125307.44</v>
      </c>
      <c r="R136" s="2">
        <v>15126</v>
      </c>
      <c r="T136" s="2"/>
      <c r="U136" s="14">
        <f aca="true" t="shared" si="5" ref="U136:U199">SUM(Q136:T136)</f>
        <v>140433.44</v>
      </c>
    </row>
    <row r="137" spans="1:21" ht="13.5" customHeight="1">
      <c r="A137" s="21" t="s">
        <v>227</v>
      </c>
      <c r="B137" s="12" t="s">
        <v>36</v>
      </c>
      <c r="C137" s="13">
        <f t="shared" si="4"/>
        <v>62054.22</v>
      </c>
      <c r="D137" s="2"/>
      <c r="E137" s="2"/>
      <c r="F137" s="2">
        <v>3125.98</v>
      </c>
      <c r="G137" s="2"/>
      <c r="H137" s="2"/>
      <c r="I137" s="2"/>
      <c r="J137" s="2"/>
      <c r="K137" s="2"/>
      <c r="L137" s="2"/>
      <c r="M137" s="2"/>
      <c r="N137" s="2">
        <v>17.5</v>
      </c>
      <c r="O137" s="2"/>
      <c r="P137" s="2"/>
      <c r="Q137" s="2">
        <v>65197.700000000004</v>
      </c>
      <c r="R137" s="2">
        <v>12215.04</v>
      </c>
      <c r="S137" s="2">
        <v>4927.66</v>
      </c>
      <c r="T137" s="2">
        <v>1241.04</v>
      </c>
      <c r="U137" s="14">
        <f t="shared" si="5"/>
        <v>83581.44</v>
      </c>
    </row>
    <row r="138" spans="1:21" ht="13.5" customHeight="1">
      <c r="A138" s="21" t="s">
        <v>228</v>
      </c>
      <c r="B138" s="12" t="s">
        <v>64</v>
      </c>
      <c r="C138" s="13">
        <f t="shared" si="4"/>
        <v>120310.96999999997</v>
      </c>
      <c r="D138" s="2">
        <v>5988.47</v>
      </c>
      <c r="E138" s="2">
        <v>7445.26</v>
      </c>
      <c r="F138" s="2">
        <v>8590.74</v>
      </c>
      <c r="G138" s="2"/>
      <c r="H138" s="2"/>
      <c r="I138" s="2">
        <v>5727.16</v>
      </c>
      <c r="J138" s="2"/>
      <c r="K138" s="2">
        <v>1160</v>
      </c>
      <c r="L138" s="2"/>
      <c r="M138" s="2"/>
      <c r="N138" s="2">
        <v>420</v>
      </c>
      <c r="O138" s="2">
        <v>2648.8</v>
      </c>
      <c r="P138" s="2">
        <v>750</v>
      </c>
      <c r="Q138" s="2">
        <v>147314.24</v>
      </c>
      <c r="R138" s="2">
        <v>7320</v>
      </c>
      <c r="T138" s="2"/>
      <c r="U138" s="14">
        <f t="shared" si="5"/>
        <v>154634.24</v>
      </c>
    </row>
    <row r="139" spans="1:21" ht="13.5" customHeight="1">
      <c r="A139" s="21" t="s">
        <v>229</v>
      </c>
      <c r="B139" s="12" t="s">
        <v>33</v>
      </c>
      <c r="C139" s="13">
        <f t="shared" si="4"/>
        <v>114856.15999999999</v>
      </c>
      <c r="D139" s="2">
        <v>12072.51</v>
      </c>
      <c r="E139" s="2">
        <v>7322.21</v>
      </c>
      <c r="F139" s="2">
        <v>8448.76</v>
      </c>
      <c r="G139" s="2"/>
      <c r="H139" s="2"/>
      <c r="I139" s="2"/>
      <c r="J139" s="2"/>
      <c r="K139" s="2">
        <v>1210</v>
      </c>
      <c r="L139" s="2"/>
      <c r="M139" s="2"/>
      <c r="N139" s="2"/>
      <c r="O139" s="2">
        <v>1363.96</v>
      </c>
      <c r="P139" s="2"/>
      <c r="Q139" s="2">
        <v>145273.6</v>
      </c>
      <c r="R139" s="2">
        <v>15126</v>
      </c>
      <c r="T139" s="2"/>
      <c r="U139" s="14">
        <f t="shared" si="5"/>
        <v>160399.6</v>
      </c>
    </row>
    <row r="140" spans="1:21" ht="13.5" customHeight="1">
      <c r="A140" s="21" t="s">
        <v>230</v>
      </c>
      <c r="B140" s="12" t="s">
        <v>16</v>
      </c>
      <c r="C140" s="13">
        <f t="shared" si="4"/>
        <v>96417.76000000002</v>
      </c>
      <c r="D140" s="2">
        <v>15207.37</v>
      </c>
      <c r="E140" s="2">
        <v>6125.51</v>
      </c>
      <c r="F140" s="2"/>
      <c r="G140" s="2"/>
      <c r="H140" s="2"/>
      <c r="I140" s="2">
        <v>2148.16</v>
      </c>
      <c r="J140" s="2"/>
      <c r="K140" s="2">
        <v>1210</v>
      </c>
      <c r="L140" s="2"/>
      <c r="M140" s="2"/>
      <c r="N140" s="2"/>
      <c r="O140" s="2">
        <v>335.47</v>
      </c>
      <c r="P140" s="2"/>
      <c r="Q140" s="2">
        <v>119296.11000000002</v>
      </c>
      <c r="R140" s="2">
        <v>14469.84</v>
      </c>
      <c r="T140" s="2"/>
      <c r="U140" s="14">
        <f t="shared" si="5"/>
        <v>133765.95</v>
      </c>
    </row>
    <row r="141" spans="1:21" ht="13.5" customHeight="1">
      <c r="A141" s="21" t="s">
        <v>231</v>
      </c>
      <c r="B141" s="12" t="s">
        <v>34</v>
      </c>
      <c r="C141" s="13">
        <f t="shared" si="4"/>
        <v>110748.04000000001</v>
      </c>
      <c r="D141" s="2"/>
      <c r="E141" s="2"/>
      <c r="F141" s="2"/>
      <c r="G141" s="2"/>
      <c r="H141" s="2"/>
      <c r="I141" s="2"/>
      <c r="J141" s="2">
        <v>600</v>
      </c>
      <c r="K141" s="2"/>
      <c r="L141" s="2"/>
      <c r="M141" s="2"/>
      <c r="N141" s="2"/>
      <c r="O141" s="2">
        <v>868.34</v>
      </c>
      <c r="P141" s="2"/>
      <c r="Q141" s="2">
        <v>112216.38</v>
      </c>
      <c r="R141" s="2">
        <v>15126</v>
      </c>
      <c r="T141" s="2">
        <v>3322.54</v>
      </c>
      <c r="U141" s="14">
        <f t="shared" si="5"/>
        <v>130664.92</v>
      </c>
    </row>
    <row r="142" spans="1:21" ht="13.5" customHeight="1">
      <c r="A142" s="21" t="s">
        <v>232</v>
      </c>
      <c r="B142" s="12" t="s">
        <v>38</v>
      </c>
      <c r="C142" s="13">
        <f t="shared" si="4"/>
        <v>62719.68</v>
      </c>
      <c r="D142" s="2"/>
      <c r="E142" s="2"/>
      <c r="F142" s="2">
        <v>5044.52</v>
      </c>
      <c r="G142" s="2">
        <v>3363.1</v>
      </c>
      <c r="H142" s="2"/>
      <c r="I142" s="2"/>
      <c r="J142" s="2"/>
      <c r="K142" s="2"/>
      <c r="L142" s="2"/>
      <c r="M142" s="2"/>
      <c r="N142" s="2"/>
      <c r="O142" s="2"/>
      <c r="P142" s="2"/>
      <c r="Q142" s="2">
        <v>71127.3</v>
      </c>
      <c r="R142" s="2">
        <v>9557.52</v>
      </c>
      <c r="S142" s="2">
        <v>5759.63</v>
      </c>
      <c r="T142" s="2">
        <v>1345.24</v>
      </c>
      <c r="U142" s="14">
        <f t="shared" si="5"/>
        <v>87789.69000000002</v>
      </c>
    </row>
    <row r="143" spans="1:21" ht="13.5" customHeight="1">
      <c r="A143" s="21" t="s">
        <v>233</v>
      </c>
      <c r="B143" s="12" t="s">
        <v>40</v>
      </c>
      <c r="C143" s="13">
        <f t="shared" si="4"/>
        <v>64258.63999999999</v>
      </c>
      <c r="D143" s="2">
        <v>3751.16</v>
      </c>
      <c r="E143" s="2"/>
      <c r="F143" s="2"/>
      <c r="G143" s="2"/>
      <c r="H143" s="2">
        <v>1492.9</v>
      </c>
      <c r="I143" s="2"/>
      <c r="J143" s="2"/>
      <c r="K143" s="2"/>
      <c r="L143" s="2"/>
      <c r="M143" s="2"/>
      <c r="N143" s="2">
        <v>420</v>
      </c>
      <c r="O143" s="2">
        <v>176.36</v>
      </c>
      <c r="P143" s="2"/>
      <c r="Q143" s="2">
        <v>70099.06</v>
      </c>
      <c r="R143" s="2">
        <v>15126</v>
      </c>
      <c r="S143" s="2">
        <v>4666.67</v>
      </c>
      <c r="T143" s="2">
        <v>1194.4</v>
      </c>
      <c r="U143" s="14">
        <f t="shared" si="5"/>
        <v>91086.12999999999</v>
      </c>
    </row>
    <row r="144" spans="1:21" ht="13.5" customHeight="1">
      <c r="A144" s="21" t="s">
        <v>234</v>
      </c>
      <c r="B144" s="12" t="s">
        <v>64</v>
      </c>
      <c r="C144" s="13">
        <f t="shared" si="4"/>
        <v>114582.09999999999</v>
      </c>
      <c r="D144" s="2">
        <v>25539.48</v>
      </c>
      <c r="E144" s="2">
        <v>7445.25</v>
      </c>
      <c r="F144" s="2">
        <v>8590.74</v>
      </c>
      <c r="G144" s="2"/>
      <c r="H144" s="2"/>
      <c r="I144" s="2"/>
      <c r="J144" s="2"/>
      <c r="K144" s="2">
        <v>1160</v>
      </c>
      <c r="L144" s="2"/>
      <c r="M144" s="2"/>
      <c r="N144" s="2">
        <v>87.5</v>
      </c>
      <c r="O144" s="2">
        <v>3298.88</v>
      </c>
      <c r="P144" s="2"/>
      <c r="Q144" s="2">
        <v>160703.95</v>
      </c>
      <c r="R144" s="2">
        <v>14469.84</v>
      </c>
      <c r="T144" s="2"/>
      <c r="U144" s="14">
        <f t="shared" si="5"/>
        <v>175173.79</v>
      </c>
    </row>
    <row r="145" spans="1:21" ht="13.5" customHeight="1">
      <c r="A145" s="21" t="s">
        <v>235</v>
      </c>
      <c r="B145" s="12" t="s">
        <v>18</v>
      </c>
      <c r="C145" s="13">
        <f t="shared" si="4"/>
        <v>67259.92</v>
      </c>
      <c r="D145" s="2">
        <v>4587.88</v>
      </c>
      <c r="E145" s="2"/>
      <c r="F145" s="2">
        <v>1681.42</v>
      </c>
      <c r="G145" s="2"/>
      <c r="H145" s="2">
        <v>1681.42</v>
      </c>
      <c r="I145" s="2"/>
      <c r="J145" s="2"/>
      <c r="K145" s="2"/>
      <c r="L145" s="2"/>
      <c r="M145" s="2"/>
      <c r="N145" s="2"/>
      <c r="O145" s="2">
        <v>1806.1</v>
      </c>
      <c r="P145" s="2"/>
      <c r="Q145" s="2">
        <v>77016.74</v>
      </c>
      <c r="R145" s="2">
        <v>15126</v>
      </c>
      <c r="S145" s="2">
        <v>5378.21</v>
      </c>
      <c r="T145" s="2">
        <v>1345.24</v>
      </c>
      <c r="U145" s="14">
        <f t="shared" si="5"/>
        <v>98866.19000000002</v>
      </c>
    </row>
    <row r="146" spans="1:21" ht="13.5" customHeight="1">
      <c r="A146" s="21" t="s">
        <v>236</v>
      </c>
      <c r="B146" s="12" t="s">
        <v>16</v>
      </c>
      <c r="C146" s="13">
        <f t="shared" si="4"/>
        <v>101238.66999999997</v>
      </c>
      <c r="D146" s="2">
        <v>17537.79</v>
      </c>
      <c r="E146" s="2">
        <v>6431.69</v>
      </c>
      <c r="F146" s="2"/>
      <c r="G146" s="2"/>
      <c r="H146" s="2"/>
      <c r="I146" s="2">
        <v>2255.63</v>
      </c>
      <c r="J146" s="2"/>
      <c r="K146" s="2">
        <v>1160</v>
      </c>
      <c r="L146" s="2"/>
      <c r="M146" s="2"/>
      <c r="N146" s="2">
        <v>297.5</v>
      </c>
      <c r="O146" s="2">
        <v>787.46</v>
      </c>
      <c r="P146" s="2"/>
      <c r="Q146" s="2">
        <v>127453.10999999999</v>
      </c>
      <c r="R146" s="2">
        <v>7320</v>
      </c>
      <c r="T146" s="2"/>
      <c r="U146" s="14">
        <f t="shared" si="5"/>
        <v>134773.11</v>
      </c>
    </row>
    <row r="147" spans="1:21" ht="13.5" customHeight="1">
      <c r="A147" s="21" t="s">
        <v>237</v>
      </c>
      <c r="B147" s="12" t="s">
        <v>78</v>
      </c>
      <c r="C147" s="13">
        <f t="shared" si="4"/>
        <v>58757.65</v>
      </c>
      <c r="D147" s="2">
        <v>1712.87</v>
      </c>
      <c r="E147" s="2"/>
      <c r="F147" s="2"/>
      <c r="G147" s="2">
        <v>2938</v>
      </c>
      <c r="H147" s="2"/>
      <c r="I147" s="2"/>
      <c r="J147" s="2"/>
      <c r="K147" s="2">
        <v>810</v>
      </c>
      <c r="L147" s="2"/>
      <c r="M147" s="2"/>
      <c r="N147" s="2"/>
      <c r="O147" s="2">
        <v>2372.8</v>
      </c>
      <c r="P147" s="2"/>
      <c r="Q147" s="2">
        <v>66591.32</v>
      </c>
      <c r="R147" s="2">
        <v>12373.92</v>
      </c>
      <c r="T147" s="2"/>
      <c r="U147" s="14">
        <f t="shared" si="5"/>
        <v>78965.24</v>
      </c>
    </row>
    <row r="148" spans="1:21" ht="13.5" customHeight="1">
      <c r="A148" s="21" t="s">
        <v>238</v>
      </c>
      <c r="B148" s="12" t="s">
        <v>79</v>
      </c>
      <c r="C148" s="13">
        <f t="shared" si="4"/>
        <v>84048.12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>
        <v>420</v>
      </c>
      <c r="O148" s="2">
        <v>7435.44</v>
      </c>
      <c r="P148" s="2"/>
      <c r="Q148" s="2">
        <v>91903.56</v>
      </c>
      <c r="R148" s="2">
        <v>7320</v>
      </c>
      <c r="T148" s="2">
        <v>2521.48</v>
      </c>
      <c r="U148" s="14">
        <f t="shared" si="5"/>
        <v>101745.04</v>
      </c>
    </row>
    <row r="149" spans="1:21" ht="13.5" customHeight="1">
      <c r="A149" s="21" t="s">
        <v>239</v>
      </c>
      <c r="B149" s="12" t="s">
        <v>16</v>
      </c>
      <c r="C149" s="13">
        <f t="shared" si="4"/>
        <v>92220.73999999999</v>
      </c>
      <c r="D149" s="2">
        <v>13426.04</v>
      </c>
      <c r="E149" s="2">
        <v>5833.68</v>
      </c>
      <c r="F149" s="2"/>
      <c r="G149" s="2"/>
      <c r="H149" s="2"/>
      <c r="I149" s="2">
        <v>2441.6</v>
      </c>
      <c r="J149" s="2"/>
      <c r="K149" s="2">
        <v>1210</v>
      </c>
      <c r="L149" s="2"/>
      <c r="M149" s="2"/>
      <c r="N149" s="2"/>
      <c r="O149" s="2">
        <v>1114.32</v>
      </c>
      <c r="P149" s="2"/>
      <c r="Q149" s="2">
        <v>113804.78</v>
      </c>
      <c r="R149" s="2">
        <v>14883.42</v>
      </c>
      <c r="T149" s="2"/>
      <c r="U149" s="14">
        <f t="shared" si="5"/>
        <v>128688.2</v>
      </c>
    </row>
    <row r="150" spans="1:21" ht="13.5" customHeight="1">
      <c r="A150" s="21" t="s">
        <v>240</v>
      </c>
      <c r="B150" s="12" t="s">
        <v>16</v>
      </c>
      <c r="C150" s="13">
        <f t="shared" si="4"/>
        <v>90688.3</v>
      </c>
      <c r="D150" s="2">
        <v>17924.24</v>
      </c>
      <c r="E150" s="2">
        <v>5833.68</v>
      </c>
      <c r="F150" s="2">
        <v>6228.29</v>
      </c>
      <c r="G150" s="2"/>
      <c r="H150" s="2"/>
      <c r="I150" s="2">
        <v>697.6</v>
      </c>
      <c r="J150" s="2"/>
      <c r="K150" s="2">
        <v>1210</v>
      </c>
      <c r="L150" s="2"/>
      <c r="M150" s="2"/>
      <c r="N150" s="2"/>
      <c r="O150" s="2"/>
      <c r="P150" s="2"/>
      <c r="Q150" s="2">
        <v>121884.51000000001</v>
      </c>
      <c r="R150" s="2">
        <v>7233.84</v>
      </c>
      <c r="T150" s="2"/>
      <c r="U150" s="14">
        <f t="shared" si="5"/>
        <v>129118.35</v>
      </c>
    </row>
    <row r="151" spans="1:21" ht="13.5" customHeight="1">
      <c r="A151" s="21" t="s">
        <v>241</v>
      </c>
      <c r="B151" s="12" t="s">
        <v>33</v>
      </c>
      <c r="C151" s="13">
        <f t="shared" si="4"/>
        <v>106537.56000000001</v>
      </c>
      <c r="D151" s="2">
        <v>16853.87</v>
      </c>
      <c r="E151" s="2">
        <v>6922.59</v>
      </c>
      <c r="F151" s="2">
        <v>7987.6</v>
      </c>
      <c r="G151" s="2">
        <v>5324.98</v>
      </c>
      <c r="H151" s="2"/>
      <c r="I151" s="2"/>
      <c r="J151" s="2"/>
      <c r="K151" s="2">
        <v>1210</v>
      </c>
      <c r="L151" s="2"/>
      <c r="M151" s="2"/>
      <c r="N151" s="2"/>
      <c r="O151" s="2">
        <v>985.12</v>
      </c>
      <c r="P151" s="2"/>
      <c r="Q151" s="2">
        <v>145821.72</v>
      </c>
      <c r="R151" s="2">
        <v>15126</v>
      </c>
      <c r="T151" s="2"/>
      <c r="U151" s="14">
        <f t="shared" si="5"/>
        <v>160947.72</v>
      </c>
    </row>
    <row r="152" spans="1:21" ht="13.5" customHeight="1">
      <c r="A152" s="21" t="s">
        <v>242</v>
      </c>
      <c r="B152" s="12" t="s">
        <v>80</v>
      </c>
      <c r="C152" s="13">
        <f t="shared" si="4"/>
        <v>69000.09999999999</v>
      </c>
      <c r="D152" s="2"/>
      <c r="E152" s="2"/>
      <c r="F152" s="2">
        <v>3449.94</v>
      </c>
      <c r="G152" s="2"/>
      <c r="H152" s="2"/>
      <c r="I152" s="2"/>
      <c r="J152" s="2"/>
      <c r="K152" s="2"/>
      <c r="L152" s="2"/>
      <c r="M152" s="2"/>
      <c r="N152" s="2">
        <v>420</v>
      </c>
      <c r="O152" s="2">
        <v>1040.72</v>
      </c>
      <c r="P152" s="2"/>
      <c r="Q152" s="2">
        <v>73910.76</v>
      </c>
      <c r="R152" s="2">
        <v>6900</v>
      </c>
      <c r="S152" s="2">
        <v>5477.42</v>
      </c>
      <c r="T152" s="2">
        <v>1380.08</v>
      </c>
      <c r="U152" s="14">
        <f t="shared" si="5"/>
        <v>87668.26</v>
      </c>
    </row>
    <row r="153" spans="1:21" ht="13.5" customHeight="1">
      <c r="A153" s="21" t="s">
        <v>243</v>
      </c>
      <c r="B153" s="12" t="s">
        <v>16</v>
      </c>
      <c r="C153" s="13">
        <f t="shared" si="4"/>
        <v>104993.84</v>
      </c>
      <c r="D153" s="2">
        <v>15636.17</v>
      </c>
      <c r="E153" s="2">
        <v>6069.22</v>
      </c>
      <c r="F153" s="2">
        <v>7003.04</v>
      </c>
      <c r="G153" s="2">
        <v>4668.72</v>
      </c>
      <c r="H153" s="2"/>
      <c r="I153" s="2"/>
      <c r="J153" s="2"/>
      <c r="K153" s="2">
        <v>1210</v>
      </c>
      <c r="L153" s="2"/>
      <c r="M153" s="2"/>
      <c r="N153" s="2">
        <v>297.5</v>
      </c>
      <c r="O153" s="2">
        <v>3605.47</v>
      </c>
      <c r="P153" s="2"/>
      <c r="Q153" s="2">
        <v>143483.96</v>
      </c>
      <c r="R153" s="2">
        <v>15126</v>
      </c>
      <c r="T153" s="2"/>
      <c r="U153" s="14">
        <f t="shared" si="5"/>
        <v>158609.96</v>
      </c>
    </row>
    <row r="154" spans="1:21" ht="13.5" customHeight="1">
      <c r="A154" s="21" t="s">
        <v>244</v>
      </c>
      <c r="B154" s="12" t="s">
        <v>81</v>
      </c>
      <c r="C154" s="13">
        <f t="shared" si="4"/>
        <v>69008.68</v>
      </c>
      <c r="D154" s="2">
        <v>408.16</v>
      </c>
      <c r="E154" s="2"/>
      <c r="F154" s="2">
        <v>1725.36</v>
      </c>
      <c r="G154" s="2"/>
      <c r="H154" s="2"/>
      <c r="I154" s="2"/>
      <c r="J154" s="2"/>
      <c r="K154" s="2">
        <v>660</v>
      </c>
      <c r="L154" s="2"/>
      <c r="M154" s="2"/>
      <c r="N154" s="2">
        <v>297.5</v>
      </c>
      <c r="O154" s="2">
        <v>340.1</v>
      </c>
      <c r="P154" s="2"/>
      <c r="Q154" s="2">
        <v>72439.8</v>
      </c>
      <c r="R154" s="2">
        <v>8580</v>
      </c>
      <c r="T154" s="2"/>
      <c r="U154" s="14">
        <f t="shared" si="5"/>
        <v>81019.8</v>
      </c>
    </row>
    <row r="155" spans="1:21" ht="13.5" customHeight="1">
      <c r="A155" s="21" t="s">
        <v>245</v>
      </c>
      <c r="B155" s="12" t="s">
        <v>82</v>
      </c>
      <c r="C155" s="13">
        <f t="shared" si="4"/>
        <v>123479.98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>
        <v>420</v>
      </c>
      <c r="O155" s="2">
        <v>7955.58</v>
      </c>
      <c r="P155" s="2"/>
      <c r="Q155" s="2">
        <v>131855.56</v>
      </c>
      <c r="R155" s="2">
        <v>12215.04</v>
      </c>
      <c r="T155" s="2">
        <v>6173.96</v>
      </c>
      <c r="U155" s="14">
        <f t="shared" si="5"/>
        <v>150244.56</v>
      </c>
    </row>
    <row r="156" spans="1:21" ht="13.5" customHeight="1">
      <c r="A156" s="21" t="s">
        <v>246</v>
      </c>
      <c r="B156" s="12" t="s">
        <v>16</v>
      </c>
      <c r="C156" s="13">
        <f t="shared" si="4"/>
        <v>104197.73</v>
      </c>
      <c r="D156" s="2">
        <v>10544.03</v>
      </c>
      <c r="E156" s="2">
        <v>6281.5</v>
      </c>
      <c r="F156" s="2">
        <v>4832.08</v>
      </c>
      <c r="G156" s="2"/>
      <c r="H156" s="2"/>
      <c r="I156" s="2">
        <v>4832.08</v>
      </c>
      <c r="J156" s="2"/>
      <c r="K156" s="2">
        <v>1160</v>
      </c>
      <c r="L156" s="2"/>
      <c r="M156" s="2"/>
      <c r="N156" s="2"/>
      <c r="O156" s="2">
        <v>3298.6</v>
      </c>
      <c r="P156" s="2"/>
      <c r="Q156" s="2">
        <v>130313.94</v>
      </c>
      <c r="R156" s="2">
        <v>15126</v>
      </c>
      <c r="T156" s="2"/>
      <c r="U156" s="14">
        <f t="shared" si="5"/>
        <v>145439.94</v>
      </c>
    </row>
    <row r="157" spans="1:21" ht="13.5" customHeight="1">
      <c r="A157" s="21" t="s">
        <v>247</v>
      </c>
      <c r="B157" s="12" t="s">
        <v>47</v>
      </c>
      <c r="C157" s="13">
        <f t="shared" si="4"/>
        <v>162120.13999999998</v>
      </c>
      <c r="D157" s="2"/>
      <c r="E157" s="2"/>
      <c r="F157" s="2"/>
      <c r="G157" s="2"/>
      <c r="H157" s="2"/>
      <c r="I157" s="2"/>
      <c r="J157" s="2">
        <v>600</v>
      </c>
      <c r="K157" s="2"/>
      <c r="L157" s="2">
        <v>2700.1</v>
      </c>
      <c r="M157" s="2"/>
      <c r="N157" s="2"/>
      <c r="O157" s="2">
        <v>10755.72</v>
      </c>
      <c r="P157" s="2"/>
      <c r="Q157" s="2">
        <v>176175.96</v>
      </c>
      <c r="R157" s="2">
        <v>15126</v>
      </c>
      <c r="T157" s="2">
        <v>4863.56</v>
      </c>
      <c r="U157" s="14">
        <f t="shared" si="5"/>
        <v>196165.52</v>
      </c>
    </row>
    <row r="158" spans="1:21" ht="13.5" customHeight="1">
      <c r="A158" s="21" t="s">
        <v>300</v>
      </c>
      <c r="B158" s="12" t="s">
        <v>34</v>
      </c>
      <c r="C158" s="13">
        <f t="shared" si="4"/>
        <v>115564.6</v>
      </c>
      <c r="D158" s="2"/>
      <c r="E158" s="2"/>
      <c r="F158" s="2"/>
      <c r="G158" s="2"/>
      <c r="H158" s="2"/>
      <c r="I158" s="2"/>
      <c r="J158" s="2">
        <v>450</v>
      </c>
      <c r="K158" s="2"/>
      <c r="L158" s="2"/>
      <c r="M158" s="2"/>
      <c r="N158" s="2"/>
      <c r="O158" s="2">
        <v>36647.91</v>
      </c>
      <c r="P158" s="2"/>
      <c r="Q158" s="2">
        <v>152662.51</v>
      </c>
      <c r="R158" s="2">
        <v>5795</v>
      </c>
      <c r="T158" s="2">
        <v>3799.4</v>
      </c>
      <c r="U158" s="14">
        <f t="shared" si="5"/>
        <v>162256.91</v>
      </c>
    </row>
    <row r="159" spans="1:21" ht="13.5" customHeight="1">
      <c r="A159" s="21" t="s">
        <v>301</v>
      </c>
      <c r="B159" s="12" t="s">
        <v>15</v>
      </c>
      <c r="C159" s="13">
        <f t="shared" si="4"/>
        <v>30892.320000000003</v>
      </c>
      <c r="D159" s="2">
        <v>103.3</v>
      </c>
      <c r="E159" s="2">
        <v>437.53</v>
      </c>
      <c r="F159" s="2"/>
      <c r="G159" s="2"/>
      <c r="H159" s="2">
        <v>11.12</v>
      </c>
      <c r="I159" s="2"/>
      <c r="J159" s="2"/>
      <c r="K159" s="2"/>
      <c r="L159" s="2"/>
      <c r="M159" s="2"/>
      <c r="N159" s="2"/>
      <c r="O159" s="2">
        <v>259.62</v>
      </c>
      <c r="P159" s="2"/>
      <c r="Q159" s="2">
        <v>31703.89</v>
      </c>
      <c r="R159" s="2">
        <v>893.75</v>
      </c>
      <c r="T159" s="2"/>
      <c r="U159" s="14">
        <f t="shared" si="5"/>
        <v>32597.64</v>
      </c>
    </row>
    <row r="160" spans="1:21" ht="13.5" customHeight="1">
      <c r="A160" s="21" t="s">
        <v>248</v>
      </c>
      <c r="B160" s="12" t="s">
        <v>43</v>
      </c>
      <c r="C160" s="13">
        <f t="shared" si="4"/>
        <v>55380</v>
      </c>
      <c r="D160" s="2"/>
      <c r="E160" s="2"/>
      <c r="F160" s="2">
        <v>4153.5</v>
      </c>
      <c r="G160" s="2">
        <v>2769</v>
      </c>
      <c r="H160" s="2"/>
      <c r="I160" s="2"/>
      <c r="J160" s="2"/>
      <c r="K160" s="2"/>
      <c r="L160" s="2"/>
      <c r="M160" s="2"/>
      <c r="N160" s="2">
        <v>420</v>
      </c>
      <c r="O160" s="2">
        <v>1677.2</v>
      </c>
      <c r="P160" s="2"/>
      <c r="Q160" s="2">
        <v>64399.7</v>
      </c>
      <c r="R160" s="2">
        <v>3480</v>
      </c>
      <c r="S160" s="2">
        <v>4710.16</v>
      </c>
      <c r="T160" s="2">
        <v>1107.6</v>
      </c>
      <c r="U160" s="14">
        <f t="shared" si="5"/>
        <v>73697.46</v>
      </c>
    </row>
    <row r="161" spans="1:21" ht="13.5" customHeight="1">
      <c r="A161" s="21" t="s">
        <v>249</v>
      </c>
      <c r="B161" s="12" t="s">
        <v>53</v>
      </c>
      <c r="C161" s="13">
        <f t="shared" si="4"/>
        <v>62700.03999999999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>
        <v>420</v>
      </c>
      <c r="O161" s="2">
        <v>1676.39</v>
      </c>
      <c r="P161" s="2"/>
      <c r="Q161" s="2">
        <v>64796.42999999999</v>
      </c>
      <c r="R161" s="2">
        <v>6900</v>
      </c>
      <c r="S161" s="2">
        <v>4740.32</v>
      </c>
      <c r="T161" s="2">
        <v>1253.98</v>
      </c>
      <c r="U161" s="14">
        <f t="shared" si="5"/>
        <v>77690.73</v>
      </c>
    </row>
    <row r="162" spans="1:21" ht="13.5" customHeight="1">
      <c r="A162" s="21" t="s">
        <v>250</v>
      </c>
      <c r="B162" s="12" t="s">
        <v>27</v>
      </c>
      <c r="C162" s="13">
        <f t="shared" si="4"/>
        <v>58320.08</v>
      </c>
      <c r="D162" s="2"/>
      <c r="E162" s="2"/>
      <c r="F162" s="2">
        <v>2187.12</v>
      </c>
      <c r="G162" s="2">
        <f>2915.9+2915.9</f>
        <v>5831.8</v>
      </c>
      <c r="H162" s="2"/>
      <c r="I162" s="2"/>
      <c r="J162" s="2"/>
      <c r="K162" s="2"/>
      <c r="L162" s="2"/>
      <c r="M162" s="2"/>
      <c r="N162" s="2"/>
      <c r="O162" s="2">
        <v>3125.7</v>
      </c>
      <c r="P162" s="2"/>
      <c r="Q162" s="2">
        <v>69464.7</v>
      </c>
      <c r="R162" s="2">
        <v>6782.88</v>
      </c>
      <c r="S162" s="2">
        <v>5015.4</v>
      </c>
      <c r="T162" s="2">
        <v>1166.36</v>
      </c>
      <c r="U162" s="14">
        <f t="shared" si="5"/>
        <v>82429.34</v>
      </c>
    </row>
    <row r="163" spans="1:21" ht="13.5" customHeight="1">
      <c r="A163" s="21" t="s">
        <v>251</v>
      </c>
      <c r="B163" s="12" t="s">
        <v>15</v>
      </c>
      <c r="C163" s="13">
        <f t="shared" si="4"/>
        <v>82907.76</v>
      </c>
      <c r="D163" s="2">
        <v>19153.07</v>
      </c>
      <c r="E163" s="2">
        <v>5389.02</v>
      </c>
      <c r="F163" s="2">
        <v>4145.44</v>
      </c>
      <c r="G163" s="2"/>
      <c r="H163" s="2"/>
      <c r="I163" s="2"/>
      <c r="J163" s="2"/>
      <c r="K163" s="2">
        <v>660</v>
      </c>
      <c r="L163" s="2"/>
      <c r="M163" s="2"/>
      <c r="N163" s="2"/>
      <c r="O163" s="2">
        <v>1066.56</v>
      </c>
      <c r="P163" s="2"/>
      <c r="Q163" s="2">
        <v>113321.85</v>
      </c>
      <c r="R163" s="2">
        <v>8580</v>
      </c>
      <c r="T163" s="2"/>
      <c r="U163" s="14">
        <f t="shared" si="5"/>
        <v>121901.85</v>
      </c>
    </row>
    <row r="164" spans="1:21" ht="13.5" customHeight="1">
      <c r="A164" s="21" t="s">
        <v>252</v>
      </c>
      <c r="B164" s="12" t="s">
        <v>64</v>
      </c>
      <c r="C164" s="13">
        <f t="shared" si="4"/>
        <v>114583.81</v>
      </c>
      <c r="D164" s="2">
        <v>25781.93</v>
      </c>
      <c r="E164" s="2">
        <v>7445.26</v>
      </c>
      <c r="F164" s="2">
        <v>8590.74</v>
      </c>
      <c r="G164" s="2">
        <v>5727.16</v>
      </c>
      <c r="H164" s="2"/>
      <c r="I164" s="2"/>
      <c r="J164" s="2"/>
      <c r="K164" s="2">
        <v>1160</v>
      </c>
      <c r="L164" s="2"/>
      <c r="M164" s="2"/>
      <c r="N164" s="2"/>
      <c r="O164" s="2">
        <v>1423.73</v>
      </c>
      <c r="P164" s="2"/>
      <c r="Q164" s="2">
        <v>164712.63</v>
      </c>
      <c r="R164" s="2">
        <v>12215.04</v>
      </c>
      <c r="T164" s="2"/>
      <c r="U164" s="14">
        <f t="shared" si="5"/>
        <v>176927.67</v>
      </c>
    </row>
    <row r="165" spans="1:21" ht="13.5" customHeight="1">
      <c r="A165" s="21" t="s">
        <v>253</v>
      </c>
      <c r="B165" s="12" t="s">
        <v>83</v>
      </c>
      <c r="C165" s="13">
        <f t="shared" si="4"/>
        <v>90419.94</v>
      </c>
      <c r="D165" s="2">
        <v>608.62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>
        <v>91028.56</v>
      </c>
      <c r="R165" s="2">
        <v>3480</v>
      </c>
      <c r="S165" s="2">
        <v>6835.92</v>
      </c>
      <c r="T165" s="2">
        <v>1808.3</v>
      </c>
      <c r="U165" s="14">
        <f t="shared" si="5"/>
        <v>103152.78</v>
      </c>
    </row>
    <row r="166" spans="1:21" ht="13.5" customHeight="1">
      <c r="A166" s="21" t="s">
        <v>254</v>
      </c>
      <c r="B166" s="12" t="s">
        <v>40</v>
      </c>
      <c r="C166" s="13">
        <f t="shared" si="4"/>
        <v>55380.00000000001</v>
      </c>
      <c r="D166" s="2">
        <v>1908.42</v>
      </c>
      <c r="E166" s="2"/>
      <c r="F166" s="2">
        <v>3461.38</v>
      </c>
      <c r="G166" s="2">
        <v>2769</v>
      </c>
      <c r="H166" s="2">
        <v>1384.5</v>
      </c>
      <c r="I166" s="2"/>
      <c r="J166" s="2"/>
      <c r="K166" s="2"/>
      <c r="L166" s="2"/>
      <c r="M166" s="2"/>
      <c r="N166" s="2"/>
      <c r="O166" s="2"/>
      <c r="P166" s="2"/>
      <c r="Q166" s="2">
        <v>64903.3</v>
      </c>
      <c r="R166" s="2">
        <v>6900</v>
      </c>
      <c r="S166" s="2">
        <v>4801.53</v>
      </c>
      <c r="T166" s="2">
        <v>1107.6</v>
      </c>
      <c r="U166" s="14">
        <f t="shared" si="5"/>
        <v>77712.43000000001</v>
      </c>
    </row>
    <row r="167" spans="1:21" ht="13.5" customHeight="1">
      <c r="A167" s="21" t="s">
        <v>255</v>
      </c>
      <c r="B167" s="12" t="s">
        <v>84</v>
      </c>
      <c r="C167" s="13">
        <f t="shared" si="4"/>
        <v>2400.06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>
        <v>2400.06</v>
      </c>
      <c r="R167" s="2">
        <v>0</v>
      </c>
      <c r="T167" s="2"/>
      <c r="U167" s="14">
        <f t="shared" si="5"/>
        <v>2400.06</v>
      </c>
    </row>
    <row r="168" spans="1:21" ht="13.5" customHeight="1">
      <c r="A168" s="21" t="s">
        <v>256</v>
      </c>
      <c r="B168" s="12" t="s">
        <v>85</v>
      </c>
      <c r="C168" s="13">
        <f t="shared" si="4"/>
        <v>96659.94</v>
      </c>
      <c r="D168" s="2"/>
      <c r="E168" s="2"/>
      <c r="F168" s="2"/>
      <c r="G168" s="2"/>
      <c r="H168" s="2"/>
      <c r="I168" s="2"/>
      <c r="J168" s="2">
        <v>780</v>
      </c>
      <c r="K168" s="2"/>
      <c r="L168" s="2">
        <v>2700.1</v>
      </c>
      <c r="M168" s="2"/>
      <c r="N168" s="2">
        <v>420</v>
      </c>
      <c r="O168" s="2">
        <v>6691.68</v>
      </c>
      <c r="P168" s="2"/>
      <c r="Q168" s="2">
        <v>107251.72</v>
      </c>
      <c r="R168" s="2">
        <v>15126</v>
      </c>
      <c r="T168" s="2">
        <v>2899.78</v>
      </c>
      <c r="U168" s="14">
        <f t="shared" si="5"/>
        <v>125277.5</v>
      </c>
    </row>
    <row r="169" spans="1:21" ht="13.5" customHeight="1">
      <c r="A169" s="21" t="s">
        <v>257</v>
      </c>
      <c r="B169" s="12" t="s">
        <v>86</v>
      </c>
      <c r="C169" s="13">
        <f t="shared" si="4"/>
        <v>129659.92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>
        <v>1309.14</v>
      </c>
      <c r="P169" s="2"/>
      <c r="Q169" s="2">
        <v>130969.06</v>
      </c>
      <c r="R169" s="2">
        <v>7320</v>
      </c>
      <c r="T169" s="2">
        <v>6483.1</v>
      </c>
      <c r="U169" s="14">
        <f t="shared" si="5"/>
        <v>144772.16</v>
      </c>
    </row>
    <row r="170" spans="1:21" ht="13.5" customHeight="1">
      <c r="A170" s="21" t="s">
        <v>258</v>
      </c>
      <c r="B170" s="12" t="s">
        <v>44</v>
      </c>
      <c r="C170" s="13">
        <f t="shared" si="4"/>
        <v>61019.92</v>
      </c>
      <c r="D170" s="2"/>
      <c r="E170" s="2"/>
      <c r="F170" s="2">
        <v>3051.1</v>
      </c>
      <c r="G170" s="2"/>
      <c r="H170" s="2">
        <v>1525.42</v>
      </c>
      <c r="I170" s="2"/>
      <c r="J170" s="2"/>
      <c r="K170" s="2"/>
      <c r="L170" s="2"/>
      <c r="M170" s="2"/>
      <c r="N170" s="2"/>
      <c r="O170" s="2">
        <v>1261.6</v>
      </c>
      <c r="P170" s="2"/>
      <c r="Q170" s="2">
        <v>66858.04</v>
      </c>
      <c r="R170" s="2">
        <v>15126</v>
      </c>
      <c r="S170" s="2">
        <v>4998.34</v>
      </c>
      <c r="T170" s="2">
        <v>1220.44</v>
      </c>
      <c r="U170" s="14">
        <f t="shared" si="5"/>
        <v>88202.81999999999</v>
      </c>
    </row>
    <row r="171" spans="1:21" ht="13.5" customHeight="1">
      <c r="A171" s="21" t="s">
        <v>259</v>
      </c>
      <c r="B171" s="12" t="s">
        <v>87</v>
      </c>
      <c r="C171" s="13">
        <f t="shared" si="4"/>
        <v>162120.13999999998</v>
      </c>
      <c r="D171" s="2"/>
      <c r="E171" s="2"/>
      <c r="F171" s="2"/>
      <c r="G171" s="2"/>
      <c r="H171" s="2"/>
      <c r="I171" s="2"/>
      <c r="J171" s="2">
        <v>600</v>
      </c>
      <c r="K171" s="2"/>
      <c r="L171" s="2">
        <v>2700.1</v>
      </c>
      <c r="M171" s="2"/>
      <c r="N171" s="2"/>
      <c r="O171" s="2">
        <v>9041.04</v>
      </c>
      <c r="P171" s="2"/>
      <c r="Q171" s="2">
        <v>174461.28</v>
      </c>
      <c r="R171" s="2">
        <v>13336.08</v>
      </c>
      <c r="T171" s="2">
        <v>5986.04</v>
      </c>
      <c r="U171" s="14">
        <f t="shared" si="5"/>
        <v>193783.4</v>
      </c>
    </row>
    <row r="172" spans="1:21" ht="13.5" customHeight="1">
      <c r="A172" s="21" t="s">
        <v>260</v>
      </c>
      <c r="B172" s="12" t="s">
        <v>24</v>
      </c>
      <c r="C172" s="13">
        <f t="shared" si="4"/>
        <v>70619.9</v>
      </c>
      <c r="D172" s="2">
        <v>26.74</v>
      </c>
      <c r="E172" s="2"/>
      <c r="F172" s="2"/>
      <c r="G172" s="2">
        <v>3531.06</v>
      </c>
      <c r="H172" s="2"/>
      <c r="I172" s="2"/>
      <c r="J172" s="2"/>
      <c r="K172" s="2"/>
      <c r="L172" s="2"/>
      <c r="M172" s="2"/>
      <c r="N172" s="2"/>
      <c r="O172" s="2">
        <v>356.5</v>
      </c>
      <c r="P172" s="2"/>
      <c r="Q172" s="2">
        <v>74534.2</v>
      </c>
      <c r="R172" s="2">
        <v>6900</v>
      </c>
      <c r="S172" s="2">
        <v>5605.86</v>
      </c>
      <c r="T172" s="2">
        <v>1412.32</v>
      </c>
      <c r="U172" s="14">
        <f t="shared" si="5"/>
        <v>88452.38</v>
      </c>
    </row>
    <row r="173" spans="1:21" ht="13.5" customHeight="1">
      <c r="A173" s="21" t="s">
        <v>261</v>
      </c>
      <c r="B173" s="12" t="s">
        <v>88</v>
      </c>
      <c r="C173" s="13">
        <f t="shared" si="4"/>
        <v>138539.96</v>
      </c>
      <c r="D173" s="2"/>
      <c r="E173" s="2"/>
      <c r="F173" s="2"/>
      <c r="G173" s="2"/>
      <c r="H173" s="2"/>
      <c r="I173" s="2"/>
      <c r="J173" s="2"/>
      <c r="K173" s="2">
        <v>1100</v>
      </c>
      <c r="L173" s="2"/>
      <c r="M173" s="2"/>
      <c r="N173" s="2">
        <v>420</v>
      </c>
      <c r="O173" s="2">
        <v>6128.12</v>
      </c>
      <c r="P173" s="2"/>
      <c r="Q173" s="2">
        <v>146188.08</v>
      </c>
      <c r="R173" s="2">
        <v>7320</v>
      </c>
      <c r="T173" s="2">
        <v>5541.64</v>
      </c>
      <c r="U173" s="14">
        <f t="shared" si="5"/>
        <v>159049.72</v>
      </c>
    </row>
    <row r="174" spans="1:21" ht="13.5" customHeight="1">
      <c r="A174" s="21" t="s">
        <v>303</v>
      </c>
      <c r="B174" s="12" t="s">
        <v>37</v>
      </c>
      <c r="C174" s="13">
        <f t="shared" si="4"/>
        <v>4029.499999999998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>
        <v>4029.499999999998</v>
      </c>
      <c r="R174" s="2">
        <f>15738.54-519.12</f>
        <v>15219.42</v>
      </c>
      <c r="T174" s="2"/>
      <c r="U174" s="14">
        <f t="shared" si="5"/>
        <v>19248.92</v>
      </c>
    </row>
    <row r="175" spans="1:21" ht="13.5" customHeight="1">
      <c r="A175" s="21" t="s">
        <v>262</v>
      </c>
      <c r="B175" s="12" t="s">
        <v>37</v>
      </c>
      <c r="C175" s="13">
        <f t="shared" si="4"/>
        <v>260.03</v>
      </c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>
        <v>260.03</v>
      </c>
      <c r="R175" s="2">
        <v>0</v>
      </c>
      <c r="T175" s="2"/>
      <c r="U175" s="14">
        <f t="shared" si="5"/>
        <v>260.03</v>
      </c>
    </row>
    <row r="176" spans="1:21" ht="13.5" customHeight="1">
      <c r="A176" s="21" t="s">
        <v>263</v>
      </c>
      <c r="B176" s="12" t="s">
        <v>16</v>
      </c>
      <c r="C176" s="13">
        <f t="shared" si="4"/>
        <v>99212.6</v>
      </c>
      <c r="D176" s="2">
        <v>6511.2</v>
      </c>
      <c r="E176" s="2">
        <v>6325.46</v>
      </c>
      <c r="F176" s="2">
        <v>7298.7</v>
      </c>
      <c r="G176" s="2"/>
      <c r="H176" s="2"/>
      <c r="I176" s="2"/>
      <c r="J176" s="2"/>
      <c r="K176" s="2">
        <v>1160</v>
      </c>
      <c r="L176" s="2"/>
      <c r="M176" s="2"/>
      <c r="N176" s="2">
        <v>420</v>
      </c>
      <c r="O176" s="2">
        <v>815.42</v>
      </c>
      <c r="P176" s="2"/>
      <c r="Q176" s="2">
        <v>121743.38</v>
      </c>
      <c r="R176" s="2">
        <v>15126</v>
      </c>
      <c r="T176" s="2"/>
      <c r="U176" s="14">
        <f t="shared" si="5"/>
        <v>136869.38</v>
      </c>
    </row>
    <row r="177" spans="1:21" ht="13.5" customHeight="1">
      <c r="A177" s="21" t="s">
        <v>264</v>
      </c>
      <c r="B177" s="12" t="s">
        <v>89</v>
      </c>
      <c r="C177" s="13">
        <f t="shared" si="4"/>
        <v>81960.06000000001</v>
      </c>
      <c r="D177" s="2"/>
      <c r="E177" s="2"/>
      <c r="F177" s="2">
        <v>3073.46</v>
      </c>
      <c r="G177" s="2">
        <v>4098.12</v>
      </c>
      <c r="H177" s="2"/>
      <c r="I177" s="2"/>
      <c r="J177" s="2"/>
      <c r="K177" s="2"/>
      <c r="L177" s="2"/>
      <c r="M177" s="2"/>
      <c r="N177" s="2"/>
      <c r="O177" s="2">
        <v>449.93</v>
      </c>
      <c r="P177" s="2"/>
      <c r="Q177" s="2">
        <v>89581.57</v>
      </c>
      <c r="R177" s="2">
        <v>15126</v>
      </c>
      <c r="S177" s="2">
        <v>6738.42</v>
      </c>
      <c r="T177" s="2">
        <v>1639.3</v>
      </c>
      <c r="U177" s="14">
        <f t="shared" si="5"/>
        <v>113085.29000000001</v>
      </c>
    </row>
    <row r="178" spans="1:21" ht="13.5" customHeight="1">
      <c r="A178" s="21" t="s">
        <v>265</v>
      </c>
      <c r="B178" s="12" t="s">
        <v>68</v>
      </c>
      <c r="C178" s="13">
        <f t="shared" si="4"/>
        <v>80100.02</v>
      </c>
      <c r="D178" s="2"/>
      <c r="E178" s="2"/>
      <c r="F178" s="2">
        <v>6007.56</v>
      </c>
      <c r="G178" s="2"/>
      <c r="H178" s="2"/>
      <c r="I178" s="2"/>
      <c r="J178" s="2"/>
      <c r="K178" s="2"/>
      <c r="L178" s="2"/>
      <c r="M178" s="2"/>
      <c r="N178" s="2">
        <v>420</v>
      </c>
      <c r="O178" s="2">
        <v>916.18</v>
      </c>
      <c r="P178" s="2"/>
      <c r="Q178" s="2">
        <v>87443.76</v>
      </c>
      <c r="R178" s="2">
        <v>3756.72</v>
      </c>
      <c r="S178" s="2">
        <v>6509.88</v>
      </c>
      <c r="T178" s="2">
        <v>1602.12</v>
      </c>
      <c r="U178" s="14">
        <f t="shared" si="5"/>
        <v>99312.48</v>
      </c>
    </row>
    <row r="179" spans="1:21" ht="13.5" customHeight="1">
      <c r="A179" s="21" t="s">
        <v>266</v>
      </c>
      <c r="B179" s="12" t="s">
        <v>60</v>
      </c>
      <c r="C179" s="13">
        <f t="shared" si="4"/>
        <v>129179.95999999998</v>
      </c>
      <c r="D179" s="2"/>
      <c r="E179" s="2"/>
      <c r="F179" s="2"/>
      <c r="G179" s="2"/>
      <c r="H179" s="2"/>
      <c r="I179" s="2"/>
      <c r="J179" s="2">
        <v>600</v>
      </c>
      <c r="K179" s="2"/>
      <c r="L179" s="2">
        <v>2700.1</v>
      </c>
      <c r="M179" s="2"/>
      <c r="N179" s="2">
        <v>420</v>
      </c>
      <c r="O179" s="2">
        <v>13788.42</v>
      </c>
      <c r="P179" s="2"/>
      <c r="Q179" s="2">
        <v>146688.47999999998</v>
      </c>
      <c r="R179" s="2">
        <v>14679.54</v>
      </c>
      <c r="T179" s="2">
        <v>4223.13</v>
      </c>
      <c r="U179" s="14">
        <f t="shared" si="5"/>
        <v>165591.15</v>
      </c>
    </row>
    <row r="180" spans="1:21" ht="13.5" customHeight="1">
      <c r="A180" s="21" t="s">
        <v>98</v>
      </c>
      <c r="B180" s="12" t="s">
        <v>30</v>
      </c>
      <c r="C180" s="13">
        <f t="shared" si="4"/>
        <v>54689.939999999995</v>
      </c>
      <c r="D180" s="2"/>
      <c r="E180" s="2"/>
      <c r="F180" s="2"/>
      <c r="G180" s="2"/>
      <c r="H180" s="2"/>
      <c r="I180" s="2"/>
      <c r="J180" s="2">
        <v>325</v>
      </c>
      <c r="K180" s="2"/>
      <c r="L180" s="2">
        <v>1038.5</v>
      </c>
      <c r="M180" s="2"/>
      <c r="N180" s="2">
        <v>175</v>
      </c>
      <c r="O180" s="2">
        <v>10351.51</v>
      </c>
      <c r="P180" s="2"/>
      <c r="Q180" s="2">
        <v>66579.95</v>
      </c>
      <c r="R180" s="2">
        <v>6302.5</v>
      </c>
      <c r="T180" s="2">
        <v>2556.26</v>
      </c>
      <c r="U180" s="14">
        <f t="shared" si="5"/>
        <v>75438.70999999999</v>
      </c>
    </row>
    <row r="181" spans="1:21" ht="13.5" customHeight="1">
      <c r="A181" s="21" t="s">
        <v>267</v>
      </c>
      <c r="B181" s="12" t="s">
        <v>88</v>
      </c>
      <c r="C181" s="13">
        <f t="shared" si="4"/>
        <v>141840.14</v>
      </c>
      <c r="D181" s="2"/>
      <c r="E181" s="2"/>
      <c r="F181" s="2"/>
      <c r="G181" s="2"/>
      <c r="H181" s="2"/>
      <c r="I181" s="2"/>
      <c r="J181" s="2"/>
      <c r="K181" s="2">
        <v>1100</v>
      </c>
      <c r="L181" s="2"/>
      <c r="M181" s="2"/>
      <c r="N181" s="2"/>
      <c r="O181" s="2">
        <v>9001.08</v>
      </c>
      <c r="P181" s="2"/>
      <c r="Q181" s="2">
        <v>151941.22</v>
      </c>
      <c r="R181" s="2">
        <v>15126</v>
      </c>
      <c r="T181" s="2">
        <v>7092.02</v>
      </c>
      <c r="U181" s="14">
        <f t="shared" si="5"/>
        <v>174159.24</v>
      </c>
    </row>
    <row r="182" spans="1:21" ht="13.5" customHeight="1">
      <c r="A182" s="21" t="s">
        <v>268</v>
      </c>
      <c r="B182" s="12" t="s">
        <v>37</v>
      </c>
      <c r="C182" s="13">
        <f t="shared" si="4"/>
        <v>10007.919999999998</v>
      </c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>
        <v>10007.919999999998</v>
      </c>
      <c r="R182" s="2">
        <v>12215.04</v>
      </c>
      <c r="T182" s="2"/>
      <c r="U182" s="14">
        <f t="shared" si="5"/>
        <v>22222.96</v>
      </c>
    </row>
    <row r="183" spans="1:21" ht="13.5" customHeight="1">
      <c r="A183" s="21" t="s">
        <v>269</v>
      </c>
      <c r="B183" s="12" t="s">
        <v>90</v>
      </c>
      <c r="C183" s="13">
        <f t="shared" si="4"/>
        <v>184795.52000000002</v>
      </c>
      <c r="D183" s="2"/>
      <c r="E183" s="2"/>
      <c r="F183" s="2"/>
      <c r="G183" s="2"/>
      <c r="H183" s="2"/>
      <c r="I183" s="2"/>
      <c r="J183" s="2">
        <v>780</v>
      </c>
      <c r="K183" s="2"/>
      <c r="L183" s="2">
        <v>6000.02</v>
      </c>
      <c r="M183" s="2">
        <v>8999.9</v>
      </c>
      <c r="N183" s="2">
        <v>420</v>
      </c>
      <c r="O183" s="2">
        <v>12792.96</v>
      </c>
      <c r="P183" s="2"/>
      <c r="Q183" s="2">
        <v>213788.4</v>
      </c>
      <c r="R183" s="2">
        <v>16326</v>
      </c>
      <c r="S183" s="2">
        <v>15818.4</v>
      </c>
      <c r="T183" s="2">
        <v>22000</v>
      </c>
      <c r="U183" s="14">
        <f t="shared" si="5"/>
        <v>267932.8</v>
      </c>
    </row>
    <row r="184" spans="1:21" ht="13.5" customHeight="1">
      <c r="A184" s="21" t="s">
        <v>270</v>
      </c>
      <c r="B184" s="12" t="s">
        <v>16</v>
      </c>
      <c r="C184" s="13">
        <f t="shared" si="4"/>
        <v>104012.81000000001</v>
      </c>
      <c r="D184" s="2">
        <v>26891.7</v>
      </c>
      <c r="E184" s="2">
        <v>6431.69</v>
      </c>
      <c r="F184" s="2">
        <v>7421.29</v>
      </c>
      <c r="G184" s="2"/>
      <c r="H184" s="2"/>
      <c r="I184" s="2">
        <v>4947.55</v>
      </c>
      <c r="J184" s="2"/>
      <c r="K184" s="2">
        <v>1210</v>
      </c>
      <c r="L184" s="2"/>
      <c r="M184" s="2"/>
      <c r="N184" s="2">
        <v>420</v>
      </c>
      <c r="O184" s="2">
        <v>3202.61</v>
      </c>
      <c r="P184" s="2"/>
      <c r="Q184" s="2">
        <v>149590.1</v>
      </c>
      <c r="R184" s="2">
        <v>15126</v>
      </c>
      <c r="T184" s="2"/>
      <c r="U184" s="14">
        <f t="shared" si="5"/>
        <v>164716.1</v>
      </c>
    </row>
    <row r="185" spans="1:21" ht="13.5" customHeight="1">
      <c r="A185" s="21" t="s">
        <v>271</v>
      </c>
      <c r="B185" s="12" t="s">
        <v>69</v>
      </c>
      <c r="C185" s="13">
        <f t="shared" si="4"/>
        <v>26648.4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>
        <v>26648.4</v>
      </c>
      <c r="R185" s="2">
        <v>1740</v>
      </c>
      <c r="S185" s="2">
        <v>2014.61</v>
      </c>
      <c r="T185" s="2"/>
      <c r="U185" s="14">
        <f t="shared" si="5"/>
        <v>30403.010000000002</v>
      </c>
    </row>
    <row r="186" spans="1:21" ht="13.5" customHeight="1">
      <c r="A186" s="21" t="s">
        <v>272</v>
      </c>
      <c r="B186" s="12" t="s">
        <v>70</v>
      </c>
      <c r="C186" s="13">
        <f t="shared" si="4"/>
        <v>106499.9</v>
      </c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>
        <v>921.6</v>
      </c>
      <c r="P186" s="2"/>
      <c r="Q186" s="2">
        <v>107421.5</v>
      </c>
      <c r="R186" s="2">
        <v>7320</v>
      </c>
      <c r="T186" s="2">
        <v>5325.06</v>
      </c>
      <c r="U186" s="14">
        <f t="shared" si="5"/>
        <v>120066.56</v>
      </c>
    </row>
    <row r="187" spans="1:21" ht="13.5" customHeight="1">
      <c r="A187" s="21" t="s">
        <v>273</v>
      </c>
      <c r="B187" s="12" t="s">
        <v>91</v>
      </c>
      <c r="C187" s="13">
        <f t="shared" si="4"/>
        <v>2400.0599999999995</v>
      </c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>
        <v>2400.0599999999995</v>
      </c>
      <c r="R187" s="2">
        <v>1501.68</v>
      </c>
      <c r="T187" s="2"/>
      <c r="U187" s="14">
        <f t="shared" si="5"/>
        <v>3901.74</v>
      </c>
    </row>
    <row r="188" spans="1:21" ht="13.5" customHeight="1">
      <c r="A188" s="21" t="s">
        <v>274</v>
      </c>
      <c r="B188" s="12" t="s">
        <v>92</v>
      </c>
      <c r="C188" s="13">
        <f t="shared" si="4"/>
        <v>158220.14</v>
      </c>
      <c r="D188" s="2"/>
      <c r="E188" s="2"/>
      <c r="F188" s="2"/>
      <c r="G188" s="2"/>
      <c r="H188" s="2"/>
      <c r="I188" s="2"/>
      <c r="J188" s="2">
        <v>600</v>
      </c>
      <c r="K188" s="2"/>
      <c r="L188" s="2">
        <v>3900</v>
      </c>
      <c r="M188" s="2"/>
      <c r="N188" s="2">
        <v>420</v>
      </c>
      <c r="O188" s="2">
        <v>7911.28</v>
      </c>
      <c r="P188" s="2"/>
      <c r="Q188" s="2">
        <v>171051.42</v>
      </c>
      <c r="R188" s="2">
        <v>15126</v>
      </c>
      <c r="T188" s="2">
        <v>7911.02</v>
      </c>
      <c r="U188" s="14">
        <f t="shared" si="5"/>
        <v>194088.44</v>
      </c>
    </row>
    <row r="189" spans="1:21" ht="13.5" customHeight="1">
      <c r="A189" s="21" t="s">
        <v>302</v>
      </c>
      <c r="B189" s="12" t="s">
        <v>50</v>
      </c>
      <c r="C189" s="13">
        <f t="shared" si="4"/>
        <v>65769.26000000001</v>
      </c>
      <c r="D189" s="2"/>
      <c r="E189" s="2"/>
      <c r="F189" s="2"/>
      <c r="G189" s="2"/>
      <c r="H189" s="2"/>
      <c r="I189" s="2"/>
      <c r="J189" s="2">
        <v>450</v>
      </c>
      <c r="K189" s="2"/>
      <c r="L189" s="2"/>
      <c r="M189" s="2"/>
      <c r="N189" s="2">
        <v>105</v>
      </c>
      <c r="O189" s="2">
        <v>17539.07</v>
      </c>
      <c r="P189" s="2"/>
      <c r="Q189" s="2">
        <v>83863.33</v>
      </c>
      <c r="R189" s="2">
        <v>5490</v>
      </c>
      <c r="T189" s="2">
        <v>1973.15</v>
      </c>
      <c r="U189" s="14">
        <f t="shared" si="5"/>
        <v>91326.48</v>
      </c>
    </row>
    <row r="190" spans="1:21" ht="13.5" customHeight="1">
      <c r="A190" s="21" t="s">
        <v>275</v>
      </c>
      <c r="B190" s="12" t="s">
        <v>43</v>
      </c>
      <c r="C190" s="13">
        <f t="shared" si="4"/>
        <v>55380.00000000001</v>
      </c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>
        <v>297.5</v>
      </c>
      <c r="O190" s="2">
        <v>1429.77</v>
      </c>
      <c r="P190" s="2"/>
      <c r="Q190" s="2">
        <v>57107.270000000004</v>
      </c>
      <c r="R190" s="2">
        <v>4789.92</v>
      </c>
      <c r="S190" s="2">
        <v>4186.78</v>
      </c>
      <c r="T190" s="2">
        <v>1107.6</v>
      </c>
      <c r="U190" s="14">
        <f t="shared" si="5"/>
        <v>67191.57</v>
      </c>
    </row>
    <row r="191" spans="1:21" ht="13.5" customHeight="1">
      <c r="A191" s="21" t="s">
        <v>276</v>
      </c>
      <c r="B191" s="12" t="s">
        <v>40</v>
      </c>
      <c r="C191" s="13">
        <f t="shared" si="4"/>
        <v>52743.420000000006</v>
      </c>
      <c r="D191" s="2">
        <v>6907.42</v>
      </c>
      <c r="E191" s="2"/>
      <c r="F191" s="2">
        <v>658.14</v>
      </c>
      <c r="G191" s="2"/>
      <c r="H191" s="2">
        <v>1316.04</v>
      </c>
      <c r="I191" s="2"/>
      <c r="J191" s="2"/>
      <c r="K191" s="2"/>
      <c r="L191" s="2"/>
      <c r="M191" s="2"/>
      <c r="N191" s="2">
        <v>227.5</v>
      </c>
      <c r="O191" s="2">
        <v>2104.8</v>
      </c>
      <c r="P191" s="2"/>
      <c r="Q191" s="2">
        <v>63957.32000000001</v>
      </c>
      <c r="R191" s="2">
        <v>15126</v>
      </c>
      <c r="S191" s="2">
        <v>4172.16</v>
      </c>
      <c r="T191" s="2">
        <v>1054.89</v>
      </c>
      <c r="U191" s="14">
        <f t="shared" si="5"/>
        <v>84310.37000000001</v>
      </c>
    </row>
    <row r="192" spans="1:21" ht="13.5" customHeight="1">
      <c r="A192" s="21" t="s">
        <v>277</v>
      </c>
      <c r="B192" s="12" t="s">
        <v>93</v>
      </c>
      <c r="C192" s="13">
        <f t="shared" si="4"/>
        <v>55980.08</v>
      </c>
      <c r="D192" s="2"/>
      <c r="E192" s="2"/>
      <c r="F192" s="2">
        <v>2798.9</v>
      </c>
      <c r="G192" s="2"/>
      <c r="H192" s="2"/>
      <c r="I192" s="2"/>
      <c r="J192" s="2"/>
      <c r="K192" s="2"/>
      <c r="L192" s="2"/>
      <c r="M192" s="2"/>
      <c r="N192" s="2">
        <v>420</v>
      </c>
      <c r="O192" s="2"/>
      <c r="P192" s="2"/>
      <c r="Q192" s="2">
        <v>59198.98</v>
      </c>
      <c r="R192" s="2">
        <v>11729.76</v>
      </c>
      <c r="S192" s="2">
        <v>4443.66</v>
      </c>
      <c r="T192" s="2">
        <v>1119.56</v>
      </c>
      <c r="U192" s="14">
        <f t="shared" si="5"/>
        <v>76491.96</v>
      </c>
    </row>
    <row r="193" spans="1:21" ht="13.5" customHeight="1">
      <c r="A193" s="21" t="s">
        <v>278</v>
      </c>
      <c r="B193" s="12" t="s">
        <v>94</v>
      </c>
      <c r="C193" s="13">
        <f t="shared" si="4"/>
        <v>175000.02000000002</v>
      </c>
      <c r="D193" s="2"/>
      <c r="E193" s="2"/>
      <c r="F193" s="2"/>
      <c r="G193" s="2"/>
      <c r="H193" s="2"/>
      <c r="I193" s="2"/>
      <c r="J193" s="2">
        <v>750</v>
      </c>
      <c r="K193" s="2"/>
      <c r="L193" s="2">
        <v>5399.94</v>
      </c>
      <c r="M193" s="2"/>
      <c r="N193" s="2">
        <v>420</v>
      </c>
      <c r="O193" s="2">
        <v>2019.36</v>
      </c>
      <c r="P193" s="2"/>
      <c r="Q193" s="2">
        <v>183589.32</v>
      </c>
      <c r="R193" s="2">
        <v>7320</v>
      </c>
      <c r="S193" s="2">
        <v>12249.9</v>
      </c>
      <c r="T193" s="2">
        <v>5249.92</v>
      </c>
      <c r="U193" s="14">
        <f t="shared" si="5"/>
        <v>208409.14</v>
      </c>
    </row>
    <row r="194" spans="1:21" ht="13.5" customHeight="1">
      <c r="A194" s="21" t="s">
        <v>279</v>
      </c>
      <c r="B194" s="12" t="s">
        <v>44</v>
      </c>
      <c r="C194" s="13">
        <f t="shared" si="4"/>
        <v>61019.92</v>
      </c>
      <c r="D194" s="2">
        <v>1116.42</v>
      </c>
      <c r="E194" s="2"/>
      <c r="F194" s="2"/>
      <c r="G194" s="2"/>
      <c r="H194" s="2">
        <v>1525.42</v>
      </c>
      <c r="I194" s="2"/>
      <c r="J194" s="2"/>
      <c r="K194" s="2"/>
      <c r="L194" s="2"/>
      <c r="M194" s="2"/>
      <c r="N194" s="2"/>
      <c r="O194" s="2">
        <v>1202.8</v>
      </c>
      <c r="P194" s="2"/>
      <c r="Q194" s="2">
        <v>64864.56</v>
      </c>
      <c r="R194" s="2">
        <v>6900</v>
      </c>
      <c r="S194" s="2">
        <v>4767.47</v>
      </c>
      <c r="T194" s="2">
        <v>1220.44</v>
      </c>
      <c r="U194" s="14">
        <f t="shared" si="5"/>
        <v>77752.47</v>
      </c>
    </row>
    <row r="195" spans="1:21" ht="13.5" customHeight="1">
      <c r="A195" s="21" t="s">
        <v>280</v>
      </c>
      <c r="B195" s="12" t="s">
        <v>17</v>
      </c>
      <c r="C195" s="13">
        <f t="shared" si="4"/>
        <v>55380</v>
      </c>
      <c r="D195" s="2">
        <v>2762.99</v>
      </c>
      <c r="E195" s="2"/>
      <c r="F195" s="2"/>
      <c r="G195" s="2"/>
      <c r="H195" s="2"/>
      <c r="I195" s="2"/>
      <c r="J195" s="2"/>
      <c r="K195" s="2"/>
      <c r="L195" s="2"/>
      <c r="M195" s="2"/>
      <c r="N195" s="2">
        <v>420</v>
      </c>
      <c r="O195" s="2">
        <v>412.77</v>
      </c>
      <c r="P195" s="2"/>
      <c r="Q195" s="2">
        <v>58975.759999999995</v>
      </c>
      <c r="R195" s="2">
        <v>6900</v>
      </c>
      <c r="S195" s="2">
        <v>4225.89</v>
      </c>
      <c r="T195" s="2">
        <v>1107.6</v>
      </c>
      <c r="U195" s="14">
        <f t="shared" si="5"/>
        <v>71209.25</v>
      </c>
    </row>
    <row r="196" spans="1:21" ht="13.5" customHeight="1">
      <c r="A196" s="21" t="s">
        <v>281</v>
      </c>
      <c r="B196" s="12" t="s">
        <v>95</v>
      </c>
      <c r="C196" s="13">
        <f t="shared" si="4"/>
        <v>52698.46000000001</v>
      </c>
      <c r="D196" s="2">
        <v>1850.86</v>
      </c>
      <c r="E196" s="2"/>
      <c r="F196" s="2"/>
      <c r="G196" s="2"/>
      <c r="H196" s="2"/>
      <c r="I196" s="2"/>
      <c r="J196" s="2"/>
      <c r="K196" s="2"/>
      <c r="L196" s="2"/>
      <c r="M196" s="2"/>
      <c r="N196" s="2">
        <v>420</v>
      </c>
      <c r="O196" s="2"/>
      <c r="P196" s="2"/>
      <c r="Q196" s="2">
        <v>54969.32000000001</v>
      </c>
      <c r="R196" s="2">
        <v>15126</v>
      </c>
      <c r="S196" s="2">
        <v>3984.02</v>
      </c>
      <c r="T196" s="2">
        <v>1405.15</v>
      </c>
      <c r="U196" s="14">
        <f t="shared" si="5"/>
        <v>75484.49</v>
      </c>
    </row>
    <row r="197" spans="1:21" ht="13.5" customHeight="1">
      <c r="A197" s="21" t="s">
        <v>282</v>
      </c>
      <c r="B197" s="12" t="s">
        <v>96</v>
      </c>
      <c r="C197" s="13">
        <f t="shared" si="4"/>
        <v>114480.08000000002</v>
      </c>
      <c r="D197" s="2"/>
      <c r="E197" s="2"/>
      <c r="F197" s="2"/>
      <c r="G197" s="2"/>
      <c r="H197" s="2"/>
      <c r="I197" s="2"/>
      <c r="J197" s="2"/>
      <c r="K197" s="2">
        <v>810</v>
      </c>
      <c r="L197" s="2"/>
      <c r="M197" s="2"/>
      <c r="N197" s="2"/>
      <c r="O197" s="2">
        <v>12328.96</v>
      </c>
      <c r="P197" s="2"/>
      <c r="Q197" s="2">
        <v>127619.04000000001</v>
      </c>
      <c r="R197" s="2">
        <v>7320</v>
      </c>
      <c r="T197" s="2">
        <v>5723.9</v>
      </c>
      <c r="U197" s="14">
        <f t="shared" si="5"/>
        <v>140662.94</v>
      </c>
    </row>
    <row r="198" spans="1:21" ht="13.5" customHeight="1">
      <c r="A198" s="21" t="s">
        <v>283</v>
      </c>
      <c r="B198" s="12" t="s">
        <v>17</v>
      </c>
      <c r="C198" s="13">
        <f t="shared" si="4"/>
        <v>55380</v>
      </c>
      <c r="D198" s="2">
        <v>3019.68</v>
      </c>
      <c r="E198" s="2"/>
      <c r="F198" s="2"/>
      <c r="G198" s="2">
        <v>2769</v>
      </c>
      <c r="H198" s="2"/>
      <c r="I198" s="2"/>
      <c r="J198" s="2"/>
      <c r="K198" s="2"/>
      <c r="L198" s="2"/>
      <c r="M198" s="2"/>
      <c r="N198" s="2"/>
      <c r="O198" s="2">
        <v>3355.2</v>
      </c>
      <c r="P198" s="2"/>
      <c r="Q198" s="2">
        <v>64523.88</v>
      </c>
      <c r="R198" s="2">
        <v>12215.04</v>
      </c>
      <c r="S198" s="2">
        <v>4435.18</v>
      </c>
      <c r="T198" s="2">
        <v>1107.6</v>
      </c>
      <c r="U198" s="14">
        <f t="shared" si="5"/>
        <v>82281.70000000001</v>
      </c>
    </row>
    <row r="199" spans="1:21" ht="13.5" customHeight="1">
      <c r="A199" s="21" t="s">
        <v>284</v>
      </c>
      <c r="B199" s="12" t="s">
        <v>71</v>
      </c>
      <c r="C199" s="13">
        <f t="shared" si="4"/>
        <v>57503.00000000001</v>
      </c>
      <c r="D199" s="2">
        <v>1799.7</v>
      </c>
      <c r="E199" s="2"/>
      <c r="F199" s="2"/>
      <c r="G199" s="2">
        <v>2875.2</v>
      </c>
      <c r="H199" s="2"/>
      <c r="I199" s="2"/>
      <c r="J199" s="2"/>
      <c r="K199" s="2"/>
      <c r="L199" s="2"/>
      <c r="M199" s="2"/>
      <c r="N199" s="2"/>
      <c r="O199" s="2">
        <v>486.04</v>
      </c>
      <c r="P199" s="2"/>
      <c r="Q199" s="2">
        <v>62663.94</v>
      </c>
      <c r="R199" s="2">
        <v>14469.84</v>
      </c>
      <c r="S199" s="2">
        <v>4603.78</v>
      </c>
      <c r="T199" s="2">
        <v>1150</v>
      </c>
      <c r="U199" s="14">
        <f t="shared" si="5"/>
        <v>82887.56</v>
      </c>
    </row>
    <row r="200" spans="1:21" ht="13.5" customHeight="1">
      <c r="A200" s="21" t="s">
        <v>285</v>
      </c>
      <c r="B200" s="12" t="s">
        <v>33</v>
      </c>
      <c r="C200" s="13">
        <f>Q200-D200-E200-F200-G200-H200-J200-K200-L200-N200-M200-O200-P200</f>
        <v>106537.56000000001</v>
      </c>
      <c r="D200" s="2">
        <v>12672.5</v>
      </c>
      <c r="E200" s="2">
        <v>6922.59</v>
      </c>
      <c r="F200" s="2">
        <v>7987.6</v>
      </c>
      <c r="G200" s="2">
        <v>5324.98</v>
      </c>
      <c r="H200" s="2"/>
      <c r="I200" s="2"/>
      <c r="J200" s="2"/>
      <c r="K200" s="2">
        <v>1210</v>
      </c>
      <c r="L200" s="2"/>
      <c r="M200" s="2"/>
      <c r="N200" s="2">
        <v>420</v>
      </c>
      <c r="O200" s="2">
        <v>1477.68</v>
      </c>
      <c r="P200" s="2"/>
      <c r="Q200" s="2">
        <v>142552.91</v>
      </c>
      <c r="R200" s="2">
        <v>15126</v>
      </c>
      <c r="T200" s="2"/>
      <c r="U200" s="14">
        <f>SUM(Q200:T200)</f>
        <v>157678.91</v>
      </c>
    </row>
    <row r="201" spans="1:21" ht="13.5" customHeight="1" thickBot="1">
      <c r="A201" s="22"/>
      <c r="B201" s="12"/>
      <c r="C201" s="24">
        <f>SUM(C6:C200)</f>
        <v>14722174.88</v>
      </c>
      <c r="D201" s="24">
        <f aca="true" t="shared" si="6" ref="D201:U201">SUM(D6:D200)</f>
        <v>693308.9</v>
      </c>
      <c r="E201" s="24">
        <f t="shared" si="6"/>
        <v>263538.62</v>
      </c>
      <c r="F201" s="24">
        <f t="shared" si="6"/>
        <v>344196.20999999985</v>
      </c>
      <c r="G201" s="24">
        <f t="shared" si="6"/>
        <v>168987.52000000002</v>
      </c>
      <c r="H201" s="24">
        <f t="shared" si="6"/>
        <v>43551.15</v>
      </c>
      <c r="I201" s="24">
        <f t="shared" si="6"/>
        <v>54070.43</v>
      </c>
      <c r="J201" s="24">
        <f t="shared" si="6"/>
        <v>13873</v>
      </c>
      <c r="K201" s="24">
        <f t="shared" si="6"/>
        <v>56620</v>
      </c>
      <c r="L201" s="24">
        <f t="shared" si="6"/>
        <v>35204.46</v>
      </c>
      <c r="M201" s="24">
        <f t="shared" si="6"/>
        <v>8999.9</v>
      </c>
      <c r="N201" s="24">
        <f t="shared" si="6"/>
        <v>22365</v>
      </c>
      <c r="O201" s="24">
        <f t="shared" si="6"/>
        <v>497469.31999999983</v>
      </c>
      <c r="P201" s="24">
        <f t="shared" si="6"/>
        <v>750</v>
      </c>
      <c r="Q201" s="24">
        <f t="shared" si="6"/>
        <v>16871038.960000005</v>
      </c>
      <c r="R201" s="24">
        <f t="shared" si="6"/>
        <v>1915817.7700000003</v>
      </c>
      <c r="S201" s="24">
        <f t="shared" si="6"/>
        <v>484126.78</v>
      </c>
      <c r="T201" s="24">
        <f t="shared" si="6"/>
        <v>312186.2400000001</v>
      </c>
      <c r="U201" s="24">
        <f t="shared" si="6"/>
        <v>19583169.749999996</v>
      </c>
    </row>
    <row r="202" spans="1:21" ht="13.5" customHeight="1" thickTop="1">
      <c r="A202" s="22"/>
      <c r="B202" s="12"/>
      <c r="C202" s="1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T202" s="2"/>
      <c r="U202" s="14"/>
    </row>
    <row r="203" spans="1:21" ht="13.5" customHeight="1">
      <c r="A203" s="22"/>
      <c r="B203" s="12"/>
      <c r="C203" s="1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T203" s="2"/>
      <c r="U203" s="14"/>
    </row>
    <row r="204" spans="1:21" ht="13.5" customHeight="1">
      <c r="A204" s="22"/>
      <c r="B204" s="12"/>
      <c r="C204" s="1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T204" s="2"/>
      <c r="U204" s="14"/>
    </row>
    <row r="205" spans="1:21" ht="13.5" customHeight="1">
      <c r="A205" s="22"/>
      <c r="B205" s="12"/>
      <c r="C205" s="1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T205" s="2"/>
      <c r="U205" s="14"/>
    </row>
    <row r="206" spans="1:21" ht="13.5" customHeight="1">
      <c r="A206" s="22"/>
      <c r="B206" s="12"/>
      <c r="C206" s="1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T206" s="2"/>
      <c r="U206" s="14"/>
    </row>
    <row r="207" spans="1:21" ht="13.5" customHeight="1">
      <c r="A207" s="15"/>
      <c r="B207" s="12"/>
      <c r="C207" s="1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T207" s="2"/>
      <c r="U207" s="14"/>
    </row>
    <row r="208" spans="1:21" ht="13.5" customHeight="1">
      <c r="A208" s="15"/>
      <c r="B208" s="12"/>
      <c r="C208" s="1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T208" s="2"/>
      <c r="U208" s="14"/>
    </row>
    <row r="209" spans="1:21" ht="13.5" customHeight="1">
      <c r="A209" s="15"/>
      <c r="B209" s="12"/>
      <c r="C209" s="16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8"/>
      <c r="U209" s="19"/>
    </row>
    <row r="210" spans="1:21" ht="13.5" customHeight="1">
      <c r="A210" s="15"/>
      <c r="B210" s="1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T210" s="2"/>
      <c r="U210" s="2"/>
    </row>
    <row r="211" ht="13.5" customHeight="1">
      <c r="B211" s="12"/>
    </row>
    <row r="212" ht="13.5" customHeight="1">
      <c r="B212" s="12"/>
    </row>
    <row r="213" ht="13.5" customHeight="1">
      <c r="B213" s="3"/>
    </row>
    <row r="214" ht="13.5" customHeight="1">
      <c r="B214" s="3"/>
    </row>
  </sheetData>
  <sheetProtection/>
  <mergeCells count="4">
    <mergeCell ref="E4:I4"/>
    <mergeCell ref="J4:N4"/>
    <mergeCell ref="O4:P4"/>
    <mergeCell ref="R4:T4"/>
  </mergeCells>
  <printOptions gridLines="1"/>
  <pageMargins left="0.7" right="0.7" top="0.75" bottom="0.75" header="0.3" footer="0.3"/>
  <pageSetup fitToHeight="5" fitToWidth="1" horizontalDpi="600" verticalDpi="600" orientation="landscape" paperSize="5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U214"/>
  <sheetViews>
    <sheetView zoomScalePageLayoutView="0" workbookViewId="0" topLeftCell="A106">
      <selection activeCell="A122" sqref="A122"/>
    </sheetView>
  </sheetViews>
  <sheetFormatPr defaultColWidth="9.140625" defaultRowHeight="13.5" customHeight="1"/>
  <cols>
    <col min="1" max="1" width="30.7109375" style="1" bestFit="1" customWidth="1"/>
    <col min="2" max="2" width="42.28125" style="1" bestFit="1" customWidth="1"/>
    <col min="3" max="3" width="15.7109375" style="2" bestFit="1" customWidth="1"/>
    <col min="4" max="7" width="12.7109375" style="1" bestFit="1" customWidth="1"/>
    <col min="8" max="8" width="11.57421875" style="1" bestFit="1" customWidth="1"/>
    <col min="9" max="9" width="12.00390625" style="1" bestFit="1" customWidth="1"/>
    <col min="10" max="12" width="11.57421875" style="1" bestFit="1" customWidth="1"/>
    <col min="13" max="13" width="10.421875" style="1" bestFit="1" customWidth="1"/>
    <col min="14" max="14" width="11.57421875" style="1" bestFit="1" customWidth="1"/>
    <col min="15" max="15" width="13.8515625" style="1" bestFit="1" customWidth="1"/>
    <col min="16" max="16" width="19.00390625" style="1" customWidth="1"/>
    <col min="17" max="17" width="15.8515625" style="1" customWidth="1"/>
    <col min="18" max="18" width="19.00390625" style="1" bestFit="1" customWidth="1"/>
    <col min="19" max="19" width="16.00390625" style="2" customWidth="1"/>
    <col min="20" max="20" width="15.421875" style="1" customWidth="1"/>
    <col min="21" max="21" width="18.421875" style="1" customWidth="1"/>
    <col min="22" max="16384" width="9.140625" style="1" customWidth="1"/>
  </cols>
  <sheetData>
    <row r="1" ht="13.5" customHeight="1">
      <c r="A1" s="23" t="s">
        <v>0</v>
      </c>
    </row>
    <row r="2" ht="13.5" customHeight="1">
      <c r="A2" s="23" t="s">
        <v>14</v>
      </c>
    </row>
    <row r="3" ht="13.5" customHeight="1">
      <c r="A3" s="23" t="s">
        <v>306</v>
      </c>
    </row>
    <row r="4" spans="1:20" ht="13.5" customHeight="1">
      <c r="A4" s="23"/>
      <c r="D4" s="3"/>
      <c r="E4" s="25" t="s">
        <v>101</v>
      </c>
      <c r="F4" s="26"/>
      <c r="G4" s="26"/>
      <c r="H4" s="26"/>
      <c r="I4" s="27"/>
      <c r="J4" s="26" t="s">
        <v>3</v>
      </c>
      <c r="K4" s="26"/>
      <c r="L4" s="26"/>
      <c r="M4" s="26"/>
      <c r="N4" s="27"/>
      <c r="O4" s="26" t="s">
        <v>108</v>
      </c>
      <c r="P4" s="27"/>
      <c r="Q4" s="4"/>
      <c r="R4" s="25" t="s">
        <v>102</v>
      </c>
      <c r="S4" s="26"/>
      <c r="T4" s="27"/>
    </row>
    <row r="5" spans="1:21" ht="13.5" customHeight="1">
      <c r="A5" s="5" t="s">
        <v>1</v>
      </c>
      <c r="B5" s="5" t="s">
        <v>97</v>
      </c>
      <c r="C5" s="6" t="s">
        <v>100</v>
      </c>
      <c r="D5" s="7" t="s">
        <v>2</v>
      </c>
      <c r="E5" s="8" t="s">
        <v>4</v>
      </c>
      <c r="F5" s="9" t="s">
        <v>109</v>
      </c>
      <c r="G5" s="9" t="s">
        <v>5</v>
      </c>
      <c r="H5" s="9" t="s">
        <v>99</v>
      </c>
      <c r="I5" s="9" t="s">
        <v>6</v>
      </c>
      <c r="J5" s="10" t="s">
        <v>7</v>
      </c>
      <c r="K5" s="4" t="s">
        <v>8</v>
      </c>
      <c r="L5" s="4" t="s">
        <v>9</v>
      </c>
      <c r="M5" s="4" t="s">
        <v>10</v>
      </c>
      <c r="N5" s="4" t="s">
        <v>11</v>
      </c>
      <c r="O5" s="11" t="s">
        <v>12</v>
      </c>
      <c r="P5" s="11" t="s">
        <v>106</v>
      </c>
      <c r="Q5" s="4" t="s">
        <v>105</v>
      </c>
      <c r="R5" s="11" t="s">
        <v>103</v>
      </c>
      <c r="S5" s="20" t="s">
        <v>104</v>
      </c>
      <c r="T5" s="11" t="s">
        <v>13</v>
      </c>
      <c r="U5" s="11" t="s">
        <v>14</v>
      </c>
    </row>
    <row r="6" spans="1:21" ht="13.5" customHeight="1">
      <c r="A6" s="21" t="s">
        <v>269</v>
      </c>
      <c r="B6" s="12" t="s">
        <v>90</v>
      </c>
      <c r="C6" s="13">
        <f aca="true" t="shared" si="0" ref="C6:C37">Q6-D6-E6-F6-G6-H6-J6-K6-L6-N6-M6-O6-P6</f>
        <v>184795.52000000002</v>
      </c>
      <c r="D6" s="2"/>
      <c r="E6" s="2"/>
      <c r="F6" s="2"/>
      <c r="G6" s="2"/>
      <c r="H6" s="2"/>
      <c r="I6" s="2"/>
      <c r="J6" s="2">
        <v>780</v>
      </c>
      <c r="K6" s="2"/>
      <c r="L6" s="2">
        <v>6000.02</v>
      </c>
      <c r="M6" s="2">
        <v>8999.9</v>
      </c>
      <c r="N6" s="2">
        <v>420</v>
      </c>
      <c r="O6" s="2">
        <v>12792.96</v>
      </c>
      <c r="P6" s="2"/>
      <c r="Q6" s="2">
        <v>213788.4</v>
      </c>
      <c r="R6" s="2">
        <v>16326</v>
      </c>
      <c r="S6" s="2">
        <v>15818.4</v>
      </c>
      <c r="T6" s="2">
        <v>22000</v>
      </c>
      <c r="U6" s="14">
        <f aca="true" t="shared" si="1" ref="U6:U37">SUM(Q6:T6)</f>
        <v>267932.8</v>
      </c>
    </row>
    <row r="7" spans="1:21" ht="13.5" customHeight="1">
      <c r="A7" s="21" t="s">
        <v>278</v>
      </c>
      <c r="B7" s="12" t="s">
        <v>94</v>
      </c>
      <c r="C7" s="13">
        <f t="shared" si="0"/>
        <v>175000.02000000002</v>
      </c>
      <c r="D7" s="2"/>
      <c r="E7" s="2"/>
      <c r="F7" s="2"/>
      <c r="G7" s="2"/>
      <c r="H7" s="2"/>
      <c r="I7" s="2"/>
      <c r="J7" s="2">
        <v>750</v>
      </c>
      <c r="K7" s="2"/>
      <c r="L7" s="2">
        <v>5399.94</v>
      </c>
      <c r="M7" s="2"/>
      <c r="N7" s="2">
        <v>420</v>
      </c>
      <c r="O7" s="2">
        <v>2019.36</v>
      </c>
      <c r="P7" s="2"/>
      <c r="Q7" s="2">
        <v>183589.32</v>
      </c>
      <c r="R7" s="2">
        <v>7320</v>
      </c>
      <c r="S7" s="2">
        <v>12249.9</v>
      </c>
      <c r="T7" s="2">
        <v>5249.92</v>
      </c>
      <c r="U7" s="14">
        <f t="shared" si="1"/>
        <v>208409.14</v>
      </c>
    </row>
    <row r="8" spans="1:21" ht="13.5" customHeight="1">
      <c r="A8" s="21" t="s">
        <v>247</v>
      </c>
      <c r="B8" s="12" t="s">
        <v>47</v>
      </c>
      <c r="C8" s="13">
        <f t="shared" si="0"/>
        <v>162120.13999999998</v>
      </c>
      <c r="D8" s="2"/>
      <c r="E8" s="2"/>
      <c r="F8" s="2"/>
      <c r="G8" s="2"/>
      <c r="H8" s="2"/>
      <c r="I8" s="2"/>
      <c r="J8" s="2">
        <v>600</v>
      </c>
      <c r="K8" s="2"/>
      <c r="L8" s="2">
        <v>2700.1</v>
      </c>
      <c r="M8" s="2"/>
      <c r="N8" s="2"/>
      <c r="O8" s="2">
        <v>10755.72</v>
      </c>
      <c r="P8" s="2"/>
      <c r="Q8" s="2">
        <v>176175.96</v>
      </c>
      <c r="R8" s="2">
        <v>15126</v>
      </c>
      <c r="T8" s="2">
        <v>4863.56</v>
      </c>
      <c r="U8" s="14">
        <f t="shared" si="1"/>
        <v>196165.52</v>
      </c>
    </row>
    <row r="9" spans="1:21" ht="13.5" customHeight="1">
      <c r="A9" s="21" t="s">
        <v>274</v>
      </c>
      <c r="B9" s="12" t="s">
        <v>92</v>
      </c>
      <c r="C9" s="13">
        <f t="shared" si="0"/>
        <v>158220.14</v>
      </c>
      <c r="D9" s="2"/>
      <c r="E9" s="2"/>
      <c r="F9" s="2"/>
      <c r="G9" s="2"/>
      <c r="H9" s="2"/>
      <c r="I9" s="2"/>
      <c r="J9" s="2">
        <v>600</v>
      </c>
      <c r="K9" s="2"/>
      <c r="L9" s="2">
        <v>3900</v>
      </c>
      <c r="M9" s="2"/>
      <c r="N9" s="2">
        <v>420</v>
      </c>
      <c r="O9" s="2">
        <v>7911.28</v>
      </c>
      <c r="P9" s="2"/>
      <c r="Q9" s="2">
        <v>171051.42</v>
      </c>
      <c r="R9" s="2">
        <v>15126</v>
      </c>
      <c r="T9" s="2">
        <v>7911.02</v>
      </c>
      <c r="U9" s="14">
        <f t="shared" si="1"/>
        <v>194088.44</v>
      </c>
    </row>
    <row r="10" spans="1:21" ht="13.5" customHeight="1">
      <c r="A10" s="21" t="s">
        <v>259</v>
      </c>
      <c r="B10" s="12" t="s">
        <v>87</v>
      </c>
      <c r="C10" s="13">
        <f t="shared" si="0"/>
        <v>162120.13999999998</v>
      </c>
      <c r="D10" s="2"/>
      <c r="E10" s="2"/>
      <c r="F10" s="2"/>
      <c r="G10" s="2"/>
      <c r="H10" s="2"/>
      <c r="I10" s="2"/>
      <c r="J10" s="2">
        <v>600</v>
      </c>
      <c r="K10" s="2"/>
      <c r="L10" s="2">
        <v>2700.1</v>
      </c>
      <c r="M10" s="2"/>
      <c r="N10" s="2"/>
      <c r="O10" s="2">
        <v>9041.04</v>
      </c>
      <c r="P10" s="2"/>
      <c r="Q10" s="2">
        <v>174461.28</v>
      </c>
      <c r="R10" s="2">
        <v>13336.08</v>
      </c>
      <c r="T10" s="2">
        <v>5986.04</v>
      </c>
      <c r="U10" s="14">
        <f t="shared" si="1"/>
        <v>193783.4</v>
      </c>
    </row>
    <row r="11" spans="1:21" ht="13.5" customHeight="1">
      <c r="A11" s="21" t="s">
        <v>252</v>
      </c>
      <c r="B11" s="12" t="s">
        <v>64</v>
      </c>
      <c r="C11" s="13">
        <f t="shared" si="0"/>
        <v>114583.81</v>
      </c>
      <c r="D11" s="2">
        <v>25781.93</v>
      </c>
      <c r="E11" s="2">
        <v>7445.26</v>
      </c>
      <c r="F11" s="2">
        <v>8590.74</v>
      </c>
      <c r="G11" s="2">
        <v>5727.16</v>
      </c>
      <c r="H11" s="2"/>
      <c r="I11" s="2"/>
      <c r="J11" s="2"/>
      <c r="K11" s="2">
        <v>1160</v>
      </c>
      <c r="L11" s="2"/>
      <c r="M11" s="2"/>
      <c r="N11" s="2"/>
      <c r="O11" s="2">
        <v>1423.73</v>
      </c>
      <c r="P11" s="2"/>
      <c r="Q11" s="2">
        <v>164712.63</v>
      </c>
      <c r="R11" s="2">
        <v>12215.04</v>
      </c>
      <c r="T11" s="2"/>
      <c r="U11" s="14">
        <f t="shared" si="1"/>
        <v>176927.67</v>
      </c>
    </row>
    <row r="12" spans="1:21" ht="13.5" customHeight="1">
      <c r="A12" s="21" t="s">
        <v>234</v>
      </c>
      <c r="B12" s="12" t="s">
        <v>64</v>
      </c>
      <c r="C12" s="13">
        <f t="shared" si="0"/>
        <v>114582.09999999999</v>
      </c>
      <c r="D12" s="2">
        <v>25539.48</v>
      </c>
      <c r="E12" s="2">
        <v>7445.25</v>
      </c>
      <c r="F12" s="2">
        <v>8590.74</v>
      </c>
      <c r="G12" s="2"/>
      <c r="H12" s="2"/>
      <c r="I12" s="2"/>
      <c r="J12" s="2"/>
      <c r="K12" s="2">
        <v>1160</v>
      </c>
      <c r="L12" s="2"/>
      <c r="M12" s="2"/>
      <c r="N12" s="2">
        <v>87.5</v>
      </c>
      <c r="O12" s="2">
        <v>3298.88</v>
      </c>
      <c r="P12" s="2"/>
      <c r="Q12" s="2">
        <v>160703.95</v>
      </c>
      <c r="R12" s="2">
        <v>14469.84</v>
      </c>
      <c r="T12" s="2"/>
      <c r="U12" s="14">
        <f t="shared" si="1"/>
        <v>175173.79</v>
      </c>
    </row>
    <row r="13" spans="1:21" ht="13.5" customHeight="1">
      <c r="A13" s="21" t="s">
        <v>267</v>
      </c>
      <c r="B13" s="12" t="s">
        <v>88</v>
      </c>
      <c r="C13" s="13">
        <f t="shared" si="0"/>
        <v>141840.14</v>
      </c>
      <c r="D13" s="2"/>
      <c r="E13" s="2"/>
      <c r="F13" s="2"/>
      <c r="G13" s="2"/>
      <c r="H13" s="2"/>
      <c r="I13" s="2"/>
      <c r="J13" s="2"/>
      <c r="K13" s="2">
        <v>1100</v>
      </c>
      <c r="L13" s="2"/>
      <c r="M13" s="2"/>
      <c r="N13" s="2"/>
      <c r="O13" s="2">
        <v>9001.08</v>
      </c>
      <c r="P13" s="2"/>
      <c r="Q13" s="2">
        <v>151941.22</v>
      </c>
      <c r="R13" s="2">
        <v>15126</v>
      </c>
      <c r="T13" s="2">
        <v>7092.02</v>
      </c>
      <c r="U13" s="14">
        <f t="shared" si="1"/>
        <v>174159.24</v>
      </c>
    </row>
    <row r="14" spans="1:21" ht="13.5" customHeight="1">
      <c r="A14" s="21" t="s">
        <v>163</v>
      </c>
      <c r="B14" s="12" t="s">
        <v>49</v>
      </c>
      <c r="C14" s="13">
        <f t="shared" si="0"/>
        <v>139920.04</v>
      </c>
      <c r="D14" s="2"/>
      <c r="E14" s="2"/>
      <c r="F14" s="2"/>
      <c r="G14" s="2"/>
      <c r="H14" s="2"/>
      <c r="I14" s="2"/>
      <c r="J14" s="2">
        <v>600</v>
      </c>
      <c r="K14" s="2"/>
      <c r="L14" s="2"/>
      <c r="M14" s="2"/>
      <c r="N14" s="2">
        <v>420</v>
      </c>
      <c r="O14" s="2">
        <v>4103.47</v>
      </c>
      <c r="P14" s="2"/>
      <c r="Q14" s="2">
        <v>145043.51</v>
      </c>
      <c r="R14" s="2">
        <v>15126</v>
      </c>
      <c r="T14" s="2">
        <v>6996.08</v>
      </c>
      <c r="U14" s="14">
        <f t="shared" si="1"/>
        <v>167165.59</v>
      </c>
    </row>
    <row r="15" spans="1:21" ht="13.5" customHeight="1">
      <c r="A15" s="21" t="s">
        <v>266</v>
      </c>
      <c r="B15" s="12" t="s">
        <v>60</v>
      </c>
      <c r="C15" s="13">
        <f t="shared" si="0"/>
        <v>129179.95999999998</v>
      </c>
      <c r="D15" s="2"/>
      <c r="E15" s="2"/>
      <c r="F15" s="2"/>
      <c r="G15" s="2"/>
      <c r="H15" s="2"/>
      <c r="I15" s="2"/>
      <c r="J15" s="2">
        <v>600</v>
      </c>
      <c r="K15" s="2"/>
      <c r="L15" s="2">
        <v>2700.1</v>
      </c>
      <c r="M15" s="2"/>
      <c r="N15" s="2">
        <v>420</v>
      </c>
      <c r="O15" s="2">
        <v>13788.42</v>
      </c>
      <c r="P15" s="2"/>
      <c r="Q15" s="2">
        <v>146688.47999999998</v>
      </c>
      <c r="R15" s="2">
        <v>14679.54</v>
      </c>
      <c r="T15" s="2">
        <v>4223.13</v>
      </c>
      <c r="U15" s="14">
        <f t="shared" si="1"/>
        <v>165591.15</v>
      </c>
    </row>
    <row r="16" spans="1:21" ht="13.5" customHeight="1">
      <c r="A16" s="21" t="s">
        <v>270</v>
      </c>
      <c r="B16" s="12" t="s">
        <v>16</v>
      </c>
      <c r="C16" s="13">
        <f t="shared" si="0"/>
        <v>104012.81000000001</v>
      </c>
      <c r="D16" s="2">
        <v>26891.7</v>
      </c>
      <c r="E16" s="2">
        <v>6431.69</v>
      </c>
      <c r="F16" s="2">
        <v>7421.29</v>
      </c>
      <c r="G16" s="2"/>
      <c r="H16" s="2"/>
      <c r="I16" s="2">
        <v>4947.55</v>
      </c>
      <c r="J16" s="2"/>
      <c r="K16" s="2">
        <v>1210</v>
      </c>
      <c r="L16" s="2"/>
      <c r="M16" s="2"/>
      <c r="N16" s="2">
        <v>420</v>
      </c>
      <c r="O16" s="2">
        <v>3202.61</v>
      </c>
      <c r="P16" s="2"/>
      <c r="Q16" s="2">
        <v>149590.1</v>
      </c>
      <c r="R16" s="2">
        <v>15126</v>
      </c>
      <c r="T16" s="2"/>
      <c r="U16" s="14">
        <f t="shared" si="1"/>
        <v>164716.1</v>
      </c>
    </row>
    <row r="17" spans="1:21" ht="13.5" customHeight="1">
      <c r="A17" s="21" t="s">
        <v>155</v>
      </c>
      <c r="B17" s="12" t="s">
        <v>46</v>
      </c>
      <c r="C17" s="13">
        <f t="shared" si="0"/>
        <v>131275.09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12165.12</v>
      </c>
      <c r="P17" s="2"/>
      <c r="Q17" s="2">
        <v>143440.21</v>
      </c>
      <c r="R17" s="2">
        <v>15126</v>
      </c>
      <c r="T17" s="2">
        <v>5857.28</v>
      </c>
      <c r="U17" s="14">
        <f t="shared" si="1"/>
        <v>164423.49</v>
      </c>
    </row>
    <row r="18" spans="1:21" ht="13.5" customHeight="1">
      <c r="A18" s="21" t="s">
        <v>300</v>
      </c>
      <c r="B18" s="12" t="s">
        <v>34</v>
      </c>
      <c r="C18" s="13">
        <f t="shared" si="0"/>
        <v>115564.6</v>
      </c>
      <c r="D18" s="2"/>
      <c r="E18" s="2"/>
      <c r="F18" s="2"/>
      <c r="G18" s="2"/>
      <c r="H18" s="2"/>
      <c r="I18" s="2"/>
      <c r="J18" s="2">
        <v>450</v>
      </c>
      <c r="K18" s="2"/>
      <c r="L18" s="2"/>
      <c r="M18" s="2"/>
      <c r="N18" s="2"/>
      <c r="O18" s="2">
        <v>36647.91</v>
      </c>
      <c r="P18" s="2"/>
      <c r="Q18" s="2">
        <v>152662.51</v>
      </c>
      <c r="R18" s="2">
        <v>5795</v>
      </c>
      <c r="T18" s="2">
        <v>3799.4</v>
      </c>
      <c r="U18" s="14">
        <f t="shared" si="1"/>
        <v>162256.91</v>
      </c>
    </row>
    <row r="19" spans="1:21" ht="13.5" customHeight="1">
      <c r="A19" s="21" t="s">
        <v>142</v>
      </c>
      <c r="B19" s="12" t="s">
        <v>16</v>
      </c>
      <c r="C19" s="13">
        <f t="shared" si="0"/>
        <v>103961.49</v>
      </c>
      <c r="D19" s="2">
        <v>33924.24</v>
      </c>
      <c r="E19" s="2">
        <v>6431.69</v>
      </c>
      <c r="F19" s="2">
        <v>1730.52</v>
      </c>
      <c r="G19" s="2"/>
      <c r="H19" s="2"/>
      <c r="I19" s="2">
        <v>4947.55</v>
      </c>
      <c r="J19" s="2"/>
      <c r="K19" s="2">
        <v>1210</v>
      </c>
      <c r="L19" s="2"/>
      <c r="M19" s="2"/>
      <c r="N19" s="2"/>
      <c r="O19" s="2">
        <v>3430.4</v>
      </c>
      <c r="P19" s="2"/>
      <c r="Q19" s="2">
        <v>150688.34</v>
      </c>
      <c r="R19" s="2">
        <v>10969.74</v>
      </c>
      <c r="T19" s="2"/>
      <c r="U19" s="14">
        <f t="shared" si="1"/>
        <v>161658.08</v>
      </c>
    </row>
    <row r="20" spans="1:21" ht="13.5" customHeight="1">
      <c r="A20" s="21" t="s">
        <v>126</v>
      </c>
      <c r="B20" s="12" t="s">
        <v>30</v>
      </c>
      <c r="C20" s="13">
        <f t="shared" si="0"/>
        <v>142879.91999999998</v>
      </c>
      <c r="D20" s="2"/>
      <c r="E20" s="2"/>
      <c r="F20" s="2"/>
      <c r="G20" s="2"/>
      <c r="H20" s="2"/>
      <c r="I20" s="2">
        <v>2959.88</v>
      </c>
      <c r="J20" s="2"/>
      <c r="K20" s="2"/>
      <c r="L20" s="2">
        <v>2700.1</v>
      </c>
      <c r="M20" s="2"/>
      <c r="N20" s="2"/>
      <c r="O20" s="2">
        <v>1614.48</v>
      </c>
      <c r="P20" s="2"/>
      <c r="Q20" s="2">
        <v>147194.5</v>
      </c>
      <c r="R20" s="2">
        <v>7320</v>
      </c>
      <c r="T20" s="2">
        <v>6457.88</v>
      </c>
      <c r="U20" s="14">
        <f t="shared" si="1"/>
        <v>160972.38</v>
      </c>
    </row>
    <row r="21" spans="1:21" ht="13.5" customHeight="1">
      <c r="A21" s="21" t="s">
        <v>241</v>
      </c>
      <c r="B21" s="12" t="s">
        <v>33</v>
      </c>
      <c r="C21" s="13">
        <f t="shared" si="0"/>
        <v>106537.56000000001</v>
      </c>
      <c r="D21" s="2">
        <v>16853.87</v>
      </c>
      <c r="E21" s="2">
        <v>6922.59</v>
      </c>
      <c r="F21" s="2">
        <v>7987.6</v>
      </c>
      <c r="G21" s="2">
        <v>5324.98</v>
      </c>
      <c r="H21" s="2"/>
      <c r="I21" s="2"/>
      <c r="J21" s="2"/>
      <c r="K21" s="2">
        <v>1210</v>
      </c>
      <c r="L21" s="2"/>
      <c r="M21" s="2"/>
      <c r="N21" s="2"/>
      <c r="O21" s="2">
        <v>985.12</v>
      </c>
      <c r="P21" s="2"/>
      <c r="Q21" s="2">
        <v>145821.72</v>
      </c>
      <c r="R21" s="2">
        <v>15126</v>
      </c>
      <c r="T21" s="2"/>
      <c r="U21" s="14">
        <f t="shared" si="1"/>
        <v>160947.72</v>
      </c>
    </row>
    <row r="22" spans="1:21" ht="13.5" customHeight="1">
      <c r="A22" s="21" t="s">
        <v>188</v>
      </c>
      <c r="B22" s="12" t="s">
        <v>64</v>
      </c>
      <c r="C22" s="13">
        <f t="shared" si="0"/>
        <v>114582.09</v>
      </c>
      <c r="D22" s="2">
        <v>12991.17</v>
      </c>
      <c r="E22" s="2">
        <v>7445.26</v>
      </c>
      <c r="F22" s="2">
        <v>8590.74</v>
      </c>
      <c r="G22" s="2"/>
      <c r="H22" s="2"/>
      <c r="I22" s="2"/>
      <c r="J22" s="2"/>
      <c r="K22" s="2">
        <v>1160</v>
      </c>
      <c r="L22" s="2"/>
      <c r="M22" s="2"/>
      <c r="N22" s="2"/>
      <c r="O22" s="2">
        <v>856.44</v>
      </c>
      <c r="P22" s="2"/>
      <c r="Q22" s="2">
        <v>145625.7</v>
      </c>
      <c r="R22" s="2">
        <v>15126</v>
      </c>
      <c r="T22" s="2"/>
      <c r="U22" s="14">
        <f t="shared" si="1"/>
        <v>160751.7</v>
      </c>
    </row>
    <row r="23" spans="1:21" ht="13.5" customHeight="1">
      <c r="A23" s="21" t="s">
        <v>229</v>
      </c>
      <c r="B23" s="12" t="s">
        <v>33</v>
      </c>
      <c r="C23" s="13">
        <f t="shared" si="0"/>
        <v>114856.15999999999</v>
      </c>
      <c r="D23" s="2">
        <v>12072.51</v>
      </c>
      <c r="E23" s="2">
        <v>7322.21</v>
      </c>
      <c r="F23" s="2">
        <v>8448.76</v>
      </c>
      <c r="G23" s="2"/>
      <c r="H23" s="2"/>
      <c r="I23" s="2"/>
      <c r="J23" s="2"/>
      <c r="K23" s="2">
        <v>1210</v>
      </c>
      <c r="L23" s="2"/>
      <c r="M23" s="2"/>
      <c r="N23" s="2"/>
      <c r="O23" s="2">
        <v>1363.96</v>
      </c>
      <c r="P23" s="2"/>
      <c r="Q23" s="2">
        <v>145273.6</v>
      </c>
      <c r="R23" s="2">
        <v>15126</v>
      </c>
      <c r="T23" s="2"/>
      <c r="U23" s="14">
        <f t="shared" si="1"/>
        <v>160399.6</v>
      </c>
    </row>
    <row r="24" spans="1:21" ht="13.5" customHeight="1">
      <c r="A24" s="21" t="s">
        <v>130</v>
      </c>
      <c r="B24" s="12" t="s">
        <v>33</v>
      </c>
      <c r="C24" s="13">
        <f t="shared" si="0"/>
        <v>106560.15999999999</v>
      </c>
      <c r="D24" s="2">
        <v>24062.1</v>
      </c>
      <c r="E24" s="2">
        <v>6922.59</v>
      </c>
      <c r="F24" s="2">
        <v>7987.6</v>
      </c>
      <c r="G24" s="2">
        <v>5324.98</v>
      </c>
      <c r="H24" s="2"/>
      <c r="I24" s="2"/>
      <c r="J24" s="2"/>
      <c r="K24" s="2">
        <v>1160</v>
      </c>
      <c r="L24" s="2"/>
      <c r="M24" s="2"/>
      <c r="N24" s="2"/>
      <c r="O24" s="2">
        <v>307.85</v>
      </c>
      <c r="P24" s="2"/>
      <c r="Q24" s="2">
        <v>152325.28</v>
      </c>
      <c r="R24" s="2">
        <v>7233.84</v>
      </c>
      <c r="T24" s="2"/>
      <c r="U24" s="14">
        <f t="shared" si="1"/>
        <v>159559.12</v>
      </c>
    </row>
    <row r="25" spans="1:21" ht="13.5" customHeight="1">
      <c r="A25" s="21" t="s">
        <v>261</v>
      </c>
      <c r="B25" s="12" t="s">
        <v>88</v>
      </c>
      <c r="C25" s="13">
        <f t="shared" si="0"/>
        <v>138539.96</v>
      </c>
      <c r="D25" s="2"/>
      <c r="E25" s="2"/>
      <c r="F25" s="2"/>
      <c r="G25" s="2"/>
      <c r="H25" s="2"/>
      <c r="I25" s="2"/>
      <c r="J25" s="2"/>
      <c r="K25" s="2">
        <v>1100</v>
      </c>
      <c r="L25" s="2"/>
      <c r="M25" s="2"/>
      <c r="N25" s="2">
        <v>420</v>
      </c>
      <c r="O25" s="2">
        <v>6128.12</v>
      </c>
      <c r="P25" s="2"/>
      <c r="Q25" s="2">
        <v>146188.08</v>
      </c>
      <c r="R25" s="2">
        <v>7320</v>
      </c>
      <c r="T25" s="2">
        <v>5541.64</v>
      </c>
      <c r="U25" s="14">
        <f t="shared" si="1"/>
        <v>159049.72</v>
      </c>
    </row>
    <row r="26" spans="1:21" ht="13.5" customHeight="1">
      <c r="A26" s="21" t="s">
        <v>243</v>
      </c>
      <c r="B26" s="12" t="s">
        <v>16</v>
      </c>
      <c r="C26" s="13">
        <f t="shared" si="0"/>
        <v>104993.84</v>
      </c>
      <c r="D26" s="2">
        <v>15636.17</v>
      </c>
      <c r="E26" s="2">
        <v>6069.22</v>
      </c>
      <c r="F26" s="2">
        <v>7003.04</v>
      </c>
      <c r="G26" s="2">
        <v>4668.72</v>
      </c>
      <c r="H26" s="2"/>
      <c r="I26" s="2"/>
      <c r="J26" s="2"/>
      <c r="K26" s="2">
        <v>1210</v>
      </c>
      <c r="L26" s="2"/>
      <c r="M26" s="2"/>
      <c r="N26" s="2">
        <v>297.5</v>
      </c>
      <c r="O26" s="2">
        <v>3605.47</v>
      </c>
      <c r="P26" s="2"/>
      <c r="Q26" s="2">
        <v>143483.96</v>
      </c>
      <c r="R26" s="2">
        <v>15126</v>
      </c>
      <c r="T26" s="2"/>
      <c r="U26" s="14">
        <f t="shared" si="1"/>
        <v>158609.96</v>
      </c>
    </row>
    <row r="27" spans="1:21" ht="13.5" customHeight="1">
      <c r="A27" s="21" t="s">
        <v>135</v>
      </c>
      <c r="B27" s="12" t="s">
        <v>16</v>
      </c>
      <c r="C27" s="13">
        <f t="shared" si="0"/>
        <v>101199.20999999999</v>
      </c>
      <c r="D27" s="2">
        <v>24211.65</v>
      </c>
      <c r="E27" s="2">
        <v>6374.49</v>
      </c>
      <c r="F27" s="2">
        <v>7355.24</v>
      </c>
      <c r="G27" s="2">
        <v>4903.5</v>
      </c>
      <c r="H27" s="2"/>
      <c r="I27" s="2">
        <v>1730.52</v>
      </c>
      <c r="J27" s="2"/>
      <c r="K27" s="2">
        <v>1160</v>
      </c>
      <c r="L27" s="2"/>
      <c r="M27" s="2"/>
      <c r="N27" s="2"/>
      <c r="O27" s="2">
        <v>686.4</v>
      </c>
      <c r="P27" s="2"/>
      <c r="Q27" s="2">
        <v>145890.49</v>
      </c>
      <c r="R27" s="2">
        <v>12215.04</v>
      </c>
      <c r="T27" s="2"/>
      <c r="U27" s="14">
        <f t="shared" si="1"/>
        <v>158105.53</v>
      </c>
    </row>
    <row r="28" spans="1:21" ht="13.5" customHeight="1">
      <c r="A28" s="21" t="s">
        <v>285</v>
      </c>
      <c r="B28" s="12" t="s">
        <v>33</v>
      </c>
      <c r="C28" s="13">
        <f t="shared" si="0"/>
        <v>106537.56000000001</v>
      </c>
      <c r="D28" s="2">
        <v>12672.5</v>
      </c>
      <c r="E28" s="2">
        <v>6922.59</v>
      </c>
      <c r="F28" s="2">
        <v>7987.6</v>
      </c>
      <c r="G28" s="2">
        <v>5324.98</v>
      </c>
      <c r="H28" s="2"/>
      <c r="I28" s="2"/>
      <c r="J28" s="2"/>
      <c r="K28" s="2">
        <v>1210</v>
      </c>
      <c r="L28" s="2"/>
      <c r="M28" s="2"/>
      <c r="N28" s="2">
        <v>420</v>
      </c>
      <c r="O28" s="2">
        <v>1477.68</v>
      </c>
      <c r="P28" s="2"/>
      <c r="Q28" s="2">
        <v>142552.91</v>
      </c>
      <c r="R28" s="2">
        <v>15126</v>
      </c>
      <c r="T28" s="2"/>
      <c r="U28" s="14">
        <f t="shared" si="1"/>
        <v>157678.91</v>
      </c>
    </row>
    <row r="29" spans="1:21" ht="13.5" customHeight="1">
      <c r="A29" s="21" t="s">
        <v>156</v>
      </c>
      <c r="B29" s="12" t="s">
        <v>16</v>
      </c>
      <c r="C29" s="13">
        <f t="shared" si="0"/>
        <v>101240.89000000001</v>
      </c>
      <c r="D29" s="2">
        <v>20013.9</v>
      </c>
      <c r="E29" s="2">
        <v>6431.69</v>
      </c>
      <c r="F29" s="2">
        <v>7421.29</v>
      </c>
      <c r="G29" s="2"/>
      <c r="H29" s="2"/>
      <c r="I29" s="2">
        <v>2255.63</v>
      </c>
      <c r="J29" s="2"/>
      <c r="K29" s="2">
        <v>1210</v>
      </c>
      <c r="L29" s="2"/>
      <c r="M29" s="2"/>
      <c r="N29" s="2"/>
      <c r="O29" s="2">
        <v>3205.8</v>
      </c>
      <c r="P29" s="2"/>
      <c r="Q29" s="2">
        <v>139523.57</v>
      </c>
      <c r="R29" s="2">
        <v>15126</v>
      </c>
      <c r="T29" s="2"/>
      <c r="U29" s="14">
        <f t="shared" si="1"/>
        <v>154649.57</v>
      </c>
    </row>
    <row r="30" spans="1:21" ht="13.5" customHeight="1">
      <c r="A30" s="21" t="s">
        <v>228</v>
      </c>
      <c r="B30" s="12" t="s">
        <v>64</v>
      </c>
      <c r="C30" s="13">
        <f t="shared" si="0"/>
        <v>120310.96999999997</v>
      </c>
      <c r="D30" s="2">
        <v>5988.47</v>
      </c>
      <c r="E30" s="2">
        <v>7445.26</v>
      </c>
      <c r="F30" s="2">
        <v>8590.74</v>
      </c>
      <c r="G30" s="2"/>
      <c r="H30" s="2"/>
      <c r="I30" s="2">
        <v>5727.16</v>
      </c>
      <c r="J30" s="2"/>
      <c r="K30" s="2">
        <v>1160</v>
      </c>
      <c r="L30" s="2"/>
      <c r="M30" s="2"/>
      <c r="N30" s="2">
        <v>420</v>
      </c>
      <c r="O30" s="2">
        <v>2648.8</v>
      </c>
      <c r="P30" s="2">
        <v>750</v>
      </c>
      <c r="Q30" s="2">
        <v>147314.24</v>
      </c>
      <c r="R30" s="2">
        <v>7320</v>
      </c>
      <c r="T30" s="2"/>
      <c r="U30" s="14">
        <f t="shared" si="1"/>
        <v>154634.24</v>
      </c>
    </row>
    <row r="31" spans="1:21" ht="13.5" customHeight="1">
      <c r="A31" s="21" t="s">
        <v>158</v>
      </c>
      <c r="B31" s="12" t="s">
        <v>34</v>
      </c>
      <c r="C31" s="13">
        <f t="shared" si="0"/>
        <v>123479.97999999998</v>
      </c>
      <c r="D31" s="2"/>
      <c r="E31" s="2"/>
      <c r="F31" s="2"/>
      <c r="G31" s="2"/>
      <c r="H31" s="2"/>
      <c r="I31" s="2"/>
      <c r="J31" s="2">
        <v>600</v>
      </c>
      <c r="K31" s="2"/>
      <c r="L31" s="2"/>
      <c r="M31" s="2"/>
      <c r="N31" s="2"/>
      <c r="O31" s="2">
        <v>9232.04</v>
      </c>
      <c r="P31" s="2"/>
      <c r="Q31" s="2">
        <v>133312.02</v>
      </c>
      <c r="R31" s="2">
        <v>15126</v>
      </c>
      <c r="T31" s="2">
        <v>5034.2</v>
      </c>
      <c r="U31" s="14">
        <f t="shared" si="1"/>
        <v>153472.22</v>
      </c>
    </row>
    <row r="32" spans="1:21" ht="13.5" customHeight="1">
      <c r="A32" s="21" t="s">
        <v>183</v>
      </c>
      <c r="B32" s="12" t="s">
        <v>60</v>
      </c>
      <c r="C32" s="13">
        <f t="shared" si="0"/>
        <v>129600.11999999998</v>
      </c>
      <c r="D32" s="2"/>
      <c r="E32" s="2"/>
      <c r="F32" s="2"/>
      <c r="G32" s="2"/>
      <c r="H32" s="2"/>
      <c r="I32" s="2"/>
      <c r="J32" s="2">
        <v>600</v>
      </c>
      <c r="K32" s="2"/>
      <c r="L32" s="2">
        <v>2700.1</v>
      </c>
      <c r="M32" s="2"/>
      <c r="N32" s="2">
        <v>420</v>
      </c>
      <c r="O32" s="2">
        <v>1121.58</v>
      </c>
      <c r="P32" s="2"/>
      <c r="Q32" s="2">
        <v>134441.8</v>
      </c>
      <c r="R32" s="2">
        <v>15126</v>
      </c>
      <c r="T32" s="2">
        <v>3888.04</v>
      </c>
      <c r="U32" s="14">
        <f t="shared" si="1"/>
        <v>153455.84</v>
      </c>
    </row>
    <row r="33" spans="1:21" ht="13.5" customHeight="1">
      <c r="A33" s="21" t="s">
        <v>189</v>
      </c>
      <c r="B33" s="12" t="s">
        <v>16</v>
      </c>
      <c r="C33" s="13">
        <f t="shared" si="0"/>
        <v>105348.63</v>
      </c>
      <c r="D33" s="2">
        <v>14304.76</v>
      </c>
      <c r="E33" s="2">
        <v>6698.81</v>
      </c>
      <c r="F33" s="2">
        <v>7729.43</v>
      </c>
      <c r="G33" s="2"/>
      <c r="H33" s="2"/>
      <c r="I33" s="2">
        <v>2255.63</v>
      </c>
      <c r="J33" s="2"/>
      <c r="K33" s="2">
        <v>1210</v>
      </c>
      <c r="L33" s="2"/>
      <c r="M33" s="2"/>
      <c r="N33" s="2">
        <v>70</v>
      </c>
      <c r="O33" s="2">
        <v>2668.85</v>
      </c>
      <c r="P33" s="2"/>
      <c r="Q33" s="2">
        <v>138030.48</v>
      </c>
      <c r="R33" s="2">
        <v>15126</v>
      </c>
      <c r="T33" s="2"/>
      <c r="U33" s="14">
        <f t="shared" si="1"/>
        <v>153156.48</v>
      </c>
    </row>
    <row r="34" spans="1:21" ht="13.5" customHeight="1">
      <c r="A34" s="21" t="s">
        <v>245</v>
      </c>
      <c r="B34" s="12" t="s">
        <v>82</v>
      </c>
      <c r="C34" s="13">
        <f t="shared" si="0"/>
        <v>123479.98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>
        <v>420</v>
      </c>
      <c r="O34" s="2">
        <v>7955.58</v>
      </c>
      <c r="P34" s="2"/>
      <c r="Q34" s="2">
        <v>131855.56</v>
      </c>
      <c r="R34" s="2">
        <v>12215.04</v>
      </c>
      <c r="T34" s="2">
        <v>6173.96</v>
      </c>
      <c r="U34" s="14">
        <f t="shared" si="1"/>
        <v>150244.56</v>
      </c>
    </row>
    <row r="35" spans="1:21" ht="13.5" customHeight="1">
      <c r="A35" s="21" t="s">
        <v>120</v>
      </c>
      <c r="B35" s="12" t="s">
        <v>26</v>
      </c>
      <c r="C35" s="13">
        <f t="shared" si="0"/>
        <v>123479.98000000001</v>
      </c>
      <c r="D35" s="2"/>
      <c r="E35" s="2"/>
      <c r="F35" s="2"/>
      <c r="G35" s="2"/>
      <c r="H35" s="2"/>
      <c r="I35" s="2"/>
      <c r="J35" s="2">
        <v>600</v>
      </c>
      <c r="K35" s="2"/>
      <c r="L35" s="2"/>
      <c r="M35" s="2"/>
      <c r="N35" s="2"/>
      <c r="O35" s="2">
        <v>3799.68</v>
      </c>
      <c r="P35" s="2"/>
      <c r="Q35" s="2">
        <v>127879.66</v>
      </c>
      <c r="R35" s="2">
        <v>15126</v>
      </c>
      <c r="T35" s="2">
        <v>6173.96</v>
      </c>
      <c r="U35" s="14">
        <f t="shared" si="1"/>
        <v>149179.62</v>
      </c>
    </row>
    <row r="36" spans="1:21" ht="13.5" customHeight="1">
      <c r="A36" s="21" t="s">
        <v>202</v>
      </c>
      <c r="B36" s="12" t="s">
        <v>16</v>
      </c>
      <c r="C36" s="13">
        <f t="shared" si="0"/>
        <v>113491.91999999998</v>
      </c>
      <c r="D36" s="2">
        <v>4247.5</v>
      </c>
      <c r="E36" s="2">
        <v>6922.59</v>
      </c>
      <c r="F36" s="2">
        <v>7987.6</v>
      </c>
      <c r="G36" s="2"/>
      <c r="H36" s="2"/>
      <c r="I36" s="2">
        <v>2897.3</v>
      </c>
      <c r="J36" s="2"/>
      <c r="K36" s="2"/>
      <c r="L36" s="2"/>
      <c r="M36" s="2"/>
      <c r="N36" s="2"/>
      <c r="O36" s="2">
        <v>1076.57</v>
      </c>
      <c r="P36" s="2"/>
      <c r="Q36" s="2">
        <v>133726.18</v>
      </c>
      <c r="R36" s="2">
        <v>15126</v>
      </c>
      <c r="T36" s="2"/>
      <c r="U36" s="14">
        <f t="shared" si="1"/>
        <v>148852.18</v>
      </c>
    </row>
    <row r="37" spans="1:21" ht="13.5" customHeight="1">
      <c r="A37" s="21" t="s">
        <v>139</v>
      </c>
      <c r="B37" s="12" t="s">
        <v>16</v>
      </c>
      <c r="C37" s="13">
        <f t="shared" si="0"/>
        <v>98983.04</v>
      </c>
      <c r="D37" s="2">
        <v>23388.74</v>
      </c>
      <c r="E37" s="2">
        <v>6431.69</v>
      </c>
      <c r="F37" s="2">
        <v>4947.55</v>
      </c>
      <c r="G37" s="2"/>
      <c r="H37" s="2"/>
      <c r="I37" s="2"/>
      <c r="J37" s="2"/>
      <c r="K37" s="2">
        <v>1160</v>
      </c>
      <c r="L37" s="2"/>
      <c r="M37" s="2"/>
      <c r="N37" s="2"/>
      <c r="O37" s="2">
        <v>2706.8</v>
      </c>
      <c r="P37" s="2"/>
      <c r="Q37" s="2">
        <v>137617.82</v>
      </c>
      <c r="R37" s="2">
        <v>10991.28</v>
      </c>
      <c r="T37" s="2"/>
      <c r="U37" s="14">
        <f t="shared" si="1"/>
        <v>148609.1</v>
      </c>
    </row>
    <row r="38" spans="1:21" ht="13.5" customHeight="1">
      <c r="A38" s="21" t="s">
        <v>246</v>
      </c>
      <c r="B38" s="12" t="s">
        <v>16</v>
      </c>
      <c r="C38" s="13">
        <f aca="true" t="shared" si="2" ref="C38:C69">Q38-D38-E38-F38-G38-H38-J38-K38-L38-N38-M38-O38-P38</f>
        <v>104197.73</v>
      </c>
      <c r="D38" s="2">
        <v>10544.03</v>
      </c>
      <c r="E38" s="2">
        <v>6281.5</v>
      </c>
      <c r="F38" s="2">
        <v>4832.08</v>
      </c>
      <c r="G38" s="2"/>
      <c r="H38" s="2"/>
      <c r="I38" s="2">
        <v>4832.08</v>
      </c>
      <c r="J38" s="2"/>
      <c r="K38" s="2">
        <v>1160</v>
      </c>
      <c r="L38" s="2"/>
      <c r="M38" s="2"/>
      <c r="N38" s="2"/>
      <c r="O38" s="2">
        <v>3298.6</v>
      </c>
      <c r="P38" s="2"/>
      <c r="Q38" s="2">
        <v>130313.94</v>
      </c>
      <c r="R38" s="2">
        <v>15126</v>
      </c>
      <c r="T38" s="2"/>
      <c r="U38" s="14">
        <f aca="true" t="shared" si="3" ref="U38:U69">SUM(Q38:T38)</f>
        <v>145439.94</v>
      </c>
    </row>
    <row r="39" spans="1:21" ht="13.5" customHeight="1">
      <c r="A39" s="21" t="s">
        <v>257</v>
      </c>
      <c r="B39" s="12" t="s">
        <v>86</v>
      </c>
      <c r="C39" s="13">
        <f t="shared" si="2"/>
        <v>129659.92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>
        <v>1309.14</v>
      </c>
      <c r="P39" s="2"/>
      <c r="Q39" s="2">
        <v>130969.06</v>
      </c>
      <c r="R39" s="2">
        <v>7320</v>
      </c>
      <c r="T39" s="2">
        <v>6483.1</v>
      </c>
      <c r="U39" s="14">
        <f t="shared" si="3"/>
        <v>144772.16</v>
      </c>
    </row>
    <row r="40" spans="1:21" ht="13.5" customHeight="1">
      <c r="A40" s="21" t="s">
        <v>175</v>
      </c>
      <c r="B40" s="12" t="s">
        <v>16</v>
      </c>
      <c r="C40" s="13">
        <f t="shared" si="2"/>
        <v>101777.56000000001</v>
      </c>
      <c r="D40" s="2">
        <v>7526.89</v>
      </c>
      <c r="E40" s="2">
        <v>6397.37</v>
      </c>
      <c r="F40" s="2">
        <v>7381.66</v>
      </c>
      <c r="G40" s="2">
        <v>4921.12</v>
      </c>
      <c r="H40" s="2"/>
      <c r="I40" s="2">
        <v>2691.92</v>
      </c>
      <c r="J40" s="2"/>
      <c r="K40" s="2">
        <v>1160</v>
      </c>
      <c r="L40" s="2"/>
      <c r="M40" s="2"/>
      <c r="N40" s="2">
        <v>420</v>
      </c>
      <c r="O40" s="2"/>
      <c r="P40" s="2"/>
      <c r="Q40" s="2">
        <v>129584.6</v>
      </c>
      <c r="R40" s="2">
        <v>15126</v>
      </c>
      <c r="T40" s="2"/>
      <c r="U40" s="14">
        <f t="shared" si="3"/>
        <v>144710.6</v>
      </c>
    </row>
    <row r="41" spans="1:21" ht="13.5" customHeight="1">
      <c r="A41" s="21" t="s">
        <v>148</v>
      </c>
      <c r="B41" s="12" t="s">
        <v>26</v>
      </c>
      <c r="C41" s="13">
        <f t="shared" si="2"/>
        <v>120539.9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v>767.84</v>
      </c>
      <c r="P41" s="2"/>
      <c r="Q41" s="2">
        <v>121307.73999999999</v>
      </c>
      <c r="R41" s="2">
        <v>15126</v>
      </c>
      <c r="T41" s="2">
        <v>6027.06</v>
      </c>
      <c r="U41" s="14">
        <f t="shared" si="3"/>
        <v>142460.8</v>
      </c>
    </row>
    <row r="42" spans="1:21" ht="13.5" customHeight="1">
      <c r="A42" s="21" t="s">
        <v>161</v>
      </c>
      <c r="B42" s="12" t="s">
        <v>16</v>
      </c>
      <c r="C42" s="13">
        <f t="shared" si="2"/>
        <v>103932.07</v>
      </c>
      <c r="D42" s="2">
        <v>6116.43</v>
      </c>
      <c r="E42" s="2">
        <v>6431.69</v>
      </c>
      <c r="F42" s="2">
        <v>2595.78</v>
      </c>
      <c r="G42" s="2">
        <v>4947.55</v>
      </c>
      <c r="H42" s="2"/>
      <c r="I42" s="2">
        <v>4947.55</v>
      </c>
      <c r="J42" s="2"/>
      <c r="K42" s="2">
        <v>1210</v>
      </c>
      <c r="L42" s="2"/>
      <c r="M42" s="2"/>
      <c r="N42" s="2"/>
      <c r="O42" s="2">
        <v>1301.3</v>
      </c>
      <c r="P42" s="2"/>
      <c r="Q42" s="2">
        <v>126534.82</v>
      </c>
      <c r="R42" s="2">
        <v>14469.84</v>
      </c>
      <c r="T42" s="2"/>
      <c r="U42" s="14">
        <f t="shared" si="3"/>
        <v>141004.66</v>
      </c>
    </row>
    <row r="43" spans="1:21" ht="13.5" customHeight="1">
      <c r="A43" s="21" t="s">
        <v>282</v>
      </c>
      <c r="B43" s="12" t="s">
        <v>96</v>
      </c>
      <c r="C43" s="13">
        <f t="shared" si="2"/>
        <v>114480.08000000002</v>
      </c>
      <c r="D43" s="2"/>
      <c r="E43" s="2"/>
      <c r="F43" s="2"/>
      <c r="G43" s="2"/>
      <c r="H43" s="2"/>
      <c r="I43" s="2"/>
      <c r="J43" s="2"/>
      <c r="K43" s="2">
        <v>810</v>
      </c>
      <c r="L43" s="2"/>
      <c r="M43" s="2"/>
      <c r="N43" s="2"/>
      <c r="O43" s="2">
        <v>12328.96</v>
      </c>
      <c r="P43" s="2"/>
      <c r="Q43" s="2">
        <v>127619.04000000001</v>
      </c>
      <c r="R43" s="2">
        <v>7320</v>
      </c>
      <c r="T43" s="2">
        <v>5723.9</v>
      </c>
      <c r="U43" s="14">
        <f t="shared" si="3"/>
        <v>140662.94</v>
      </c>
    </row>
    <row r="44" spans="1:21" ht="13.5" customHeight="1">
      <c r="A44" s="21" t="s">
        <v>226</v>
      </c>
      <c r="B44" s="12" t="s">
        <v>16</v>
      </c>
      <c r="C44" s="13">
        <f t="shared" si="2"/>
        <v>103932.81000000001</v>
      </c>
      <c r="D44" s="2">
        <v>5941.65</v>
      </c>
      <c r="E44" s="2">
        <v>6431.69</v>
      </c>
      <c r="F44" s="2">
        <v>7421.29</v>
      </c>
      <c r="G44" s="2"/>
      <c r="H44" s="2"/>
      <c r="I44" s="2"/>
      <c r="J44" s="2"/>
      <c r="K44" s="2">
        <v>1160</v>
      </c>
      <c r="L44" s="2"/>
      <c r="M44" s="2"/>
      <c r="N44" s="2">
        <v>420</v>
      </c>
      <c r="O44" s="2"/>
      <c r="P44" s="2"/>
      <c r="Q44" s="2">
        <v>125307.44</v>
      </c>
      <c r="R44" s="2">
        <v>15126</v>
      </c>
      <c r="T44" s="2"/>
      <c r="U44" s="14">
        <f t="shared" si="3"/>
        <v>140433.44</v>
      </c>
    </row>
    <row r="45" spans="1:21" ht="13.5" customHeight="1">
      <c r="A45" s="21" t="s">
        <v>292</v>
      </c>
      <c r="B45" s="12" t="s">
        <v>42</v>
      </c>
      <c r="C45" s="13">
        <f t="shared" si="2"/>
        <v>109443.59</v>
      </c>
      <c r="D45" s="2"/>
      <c r="E45" s="2"/>
      <c r="F45" s="2"/>
      <c r="G45" s="2"/>
      <c r="H45" s="2"/>
      <c r="I45" s="2"/>
      <c r="J45" s="2"/>
      <c r="K45" s="2">
        <v>2200</v>
      </c>
      <c r="L45" s="2"/>
      <c r="M45" s="2"/>
      <c r="N45" s="2"/>
      <c r="O45" s="2">
        <v>14856.02</v>
      </c>
      <c r="P45" s="2"/>
      <c r="Q45" s="2">
        <v>126499.61</v>
      </c>
      <c r="R45" s="2">
        <v>8143.36</v>
      </c>
      <c r="T45" s="2">
        <v>4421.69</v>
      </c>
      <c r="U45" s="14">
        <f t="shared" si="3"/>
        <v>139064.66</v>
      </c>
    </row>
    <row r="46" spans="1:21" ht="13.5" customHeight="1">
      <c r="A46" s="21" t="s">
        <v>192</v>
      </c>
      <c r="B46" s="12" t="s">
        <v>65</v>
      </c>
      <c r="C46" s="13">
        <f t="shared" si="2"/>
        <v>118222.63</v>
      </c>
      <c r="D46" s="2"/>
      <c r="E46" s="2"/>
      <c r="F46" s="2"/>
      <c r="G46" s="2"/>
      <c r="H46" s="2">
        <v>2862.08</v>
      </c>
      <c r="I46" s="2">
        <v>3742.55</v>
      </c>
      <c r="J46" s="2"/>
      <c r="K46" s="2"/>
      <c r="L46" s="2"/>
      <c r="M46" s="2"/>
      <c r="N46" s="2">
        <v>420</v>
      </c>
      <c r="O46" s="2">
        <v>660.48</v>
      </c>
      <c r="P46" s="2"/>
      <c r="Q46" s="2">
        <v>122165.19</v>
      </c>
      <c r="R46" s="2">
        <v>12215.04</v>
      </c>
      <c r="T46" s="2">
        <v>4579.12</v>
      </c>
      <c r="U46" s="14">
        <f t="shared" si="3"/>
        <v>138959.35</v>
      </c>
    </row>
    <row r="47" spans="1:21" ht="13.5" customHeight="1">
      <c r="A47" s="21" t="s">
        <v>134</v>
      </c>
      <c r="B47" s="12" t="s">
        <v>35</v>
      </c>
      <c r="C47" s="13">
        <f t="shared" si="2"/>
        <v>90240.01999999999</v>
      </c>
      <c r="D47" s="2">
        <v>10086.88</v>
      </c>
      <c r="E47" s="2"/>
      <c r="F47" s="2">
        <v>6768.06</v>
      </c>
      <c r="G47" s="2"/>
      <c r="H47" s="2">
        <v>2256.02</v>
      </c>
      <c r="I47" s="2"/>
      <c r="J47" s="2"/>
      <c r="K47" s="2"/>
      <c r="L47" s="2"/>
      <c r="M47" s="2"/>
      <c r="N47" s="2">
        <v>420</v>
      </c>
      <c r="O47" s="2">
        <v>4147.52</v>
      </c>
      <c r="P47" s="2"/>
      <c r="Q47" s="2">
        <v>113918.5</v>
      </c>
      <c r="R47" s="2">
        <v>15126</v>
      </c>
      <c r="S47" s="2">
        <v>7543.49</v>
      </c>
      <c r="T47" s="2">
        <v>1804.92</v>
      </c>
      <c r="U47" s="14">
        <f t="shared" si="3"/>
        <v>138392.91</v>
      </c>
    </row>
    <row r="48" spans="1:21" ht="13.5" customHeight="1">
      <c r="A48" s="21" t="s">
        <v>263</v>
      </c>
      <c r="B48" s="12" t="s">
        <v>16</v>
      </c>
      <c r="C48" s="13">
        <f t="shared" si="2"/>
        <v>99212.6</v>
      </c>
      <c r="D48" s="2">
        <v>6511.2</v>
      </c>
      <c r="E48" s="2">
        <v>6325.46</v>
      </c>
      <c r="F48" s="2">
        <v>7298.7</v>
      </c>
      <c r="G48" s="2"/>
      <c r="H48" s="2"/>
      <c r="I48" s="2"/>
      <c r="J48" s="2"/>
      <c r="K48" s="2">
        <v>1160</v>
      </c>
      <c r="L48" s="2"/>
      <c r="M48" s="2"/>
      <c r="N48" s="2">
        <v>420</v>
      </c>
      <c r="O48" s="2">
        <v>815.42</v>
      </c>
      <c r="P48" s="2"/>
      <c r="Q48" s="2">
        <v>121743.38</v>
      </c>
      <c r="R48" s="2">
        <v>15126</v>
      </c>
      <c r="T48" s="2"/>
      <c r="U48" s="14">
        <f t="shared" si="3"/>
        <v>136869.38</v>
      </c>
    </row>
    <row r="49" spans="1:21" ht="13.5" customHeight="1">
      <c r="A49" s="21" t="s">
        <v>187</v>
      </c>
      <c r="B49" s="12" t="s">
        <v>63</v>
      </c>
      <c r="C49" s="13">
        <f t="shared" si="2"/>
        <v>105167.76000000001</v>
      </c>
      <c r="D49" s="2">
        <v>2912.25</v>
      </c>
      <c r="E49" s="2"/>
      <c r="F49" s="2">
        <v>2626.52</v>
      </c>
      <c r="G49" s="2"/>
      <c r="H49" s="2"/>
      <c r="I49" s="2"/>
      <c r="J49" s="2"/>
      <c r="K49" s="2"/>
      <c r="L49" s="2"/>
      <c r="M49" s="2"/>
      <c r="N49" s="2"/>
      <c r="O49" s="2">
        <v>3106.2</v>
      </c>
      <c r="P49" s="2"/>
      <c r="Q49" s="2">
        <v>113812.73000000001</v>
      </c>
      <c r="R49" s="2">
        <v>11772.12</v>
      </c>
      <c r="S49" s="2">
        <v>8141.12</v>
      </c>
      <c r="T49" s="2">
        <v>2101.32</v>
      </c>
      <c r="U49" s="14">
        <f t="shared" si="3"/>
        <v>135827.29</v>
      </c>
    </row>
    <row r="50" spans="1:21" ht="13.5" customHeight="1">
      <c r="A50" s="21" t="s">
        <v>131</v>
      </c>
      <c r="B50" s="12" t="s">
        <v>16</v>
      </c>
      <c r="C50" s="13">
        <f t="shared" si="2"/>
        <v>98981.56</v>
      </c>
      <c r="D50" s="2">
        <v>12394.52</v>
      </c>
      <c r="E50" s="2">
        <v>6431.69</v>
      </c>
      <c r="F50" s="2">
        <v>2307.36</v>
      </c>
      <c r="G50" s="2"/>
      <c r="H50" s="2"/>
      <c r="I50" s="2"/>
      <c r="J50" s="2"/>
      <c r="K50" s="2">
        <v>1210</v>
      </c>
      <c r="L50" s="2"/>
      <c r="M50" s="2"/>
      <c r="N50" s="2"/>
      <c r="O50" s="2"/>
      <c r="P50" s="2"/>
      <c r="Q50" s="2">
        <v>121325.13</v>
      </c>
      <c r="R50" s="2">
        <v>13913.1</v>
      </c>
      <c r="T50" s="2"/>
      <c r="U50" s="14">
        <f t="shared" si="3"/>
        <v>135238.23</v>
      </c>
    </row>
    <row r="51" spans="1:21" ht="13.5" customHeight="1">
      <c r="A51" s="21" t="s">
        <v>236</v>
      </c>
      <c r="B51" s="12" t="s">
        <v>16</v>
      </c>
      <c r="C51" s="13">
        <f t="shared" si="2"/>
        <v>101238.66999999997</v>
      </c>
      <c r="D51" s="2">
        <v>17537.79</v>
      </c>
      <c r="E51" s="2">
        <v>6431.69</v>
      </c>
      <c r="F51" s="2"/>
      <c r="G51" s="2"/>
      <c r="H51" s="2"/>
      <c r="I51" s="2">
        <v>2255.63</v>
      </c>
      <c r="J51" s="2"/>
      <c r="K51" s="2">
        <v>1160</v>
      </c>
      <c r="L51" s="2"/>
      <c r="M51" s="2"/>
      <c r="N51" s="2">
        <v>297.5</v>
      </c>
      <c r="O51" s="2">
        <v>787.46</v>
      </c>
      <c r="P51" s="2"/>
      <c r="Q51" s="2">
        <v>127453.10999999999</v>
      </c>
      <c r="R51" s="2">
        <v>7320</v>
      </c>
      <c r="T51" s="2"/>
      <c r="U51" s="14">
        <f t="shared" si="3"/>
        <v>134773.11</v>
      </c>
    </row>
    <row r="52" spans="1:21" ht="13.5" customHeight="1">
      <c r="A52" s="21" t="s">
        <v>121</v>
      </c>
      <c r="B52" s="12" t="s">
        <v>16</v>
      </c>
      <c r="C52" s="13">
        <f t="shared" si="2"/>
        <v>102427.46999999999</v>
      </c>
      <c r="D52" s="2">
        <v>10320.17</v>
      </c>
      <c r="E52" s="2">
        <v>6655.47</v>
      </c>
      <c r="F52" s="2">
        <v>5119.6</v>
      </c>
      <c r="G52" s="2"/>
      <c r="H52" s="2">
        <v>120</v>
      </c>
      <c r="I52" s="2"/>
      <c r="J52" s="2"/>
      <c r="K52" s="2">
        <v>1160</v>
      </c>
      <c r="L52" s="2"/>
      <c r="M52" s="2"/>
      <c r="N52" s="2"/>
      <c r="O52" s="2">
        <v>833.17</v>
      </c>
      <c r="P52" s="2"/>
      <c r="Q52" s="2">
        <v>126635.87999999999</v>
      </c>
      <c r="R52" s="2">
        <v>7241.02</v>
      </c>
      <c r="T52" s="2"/>
      <c r="U52" s="14">
        <f t="shared" si="3"/>
        <v>133876.9</v>
      </c>
    </row>
    <row r="53" spans="1:21" ht="13.5" customHeight="1">
      <c r="A53" s="21" t="s">
        <v>230</v>
      </c>
      <c r="B53" s="12" t="s">
        <v>16</v>
      </c>
      <c r="C53" s="13">
        <f t="shared" si="2"/>
        <v>96417.76000000002</v>
      </c>
      <c r="D53" s="2">
        <v>15207.37</v>
      </c>
      <c r="E53" s="2">
        <v>6125.51</v>
      </c>
      <c r="F53" s="2"/>
      <c r="G53" s="2"/>
      <c r="H53" s="2"/>
      <c r="I53" s="2">
        <v>2148.16</v>
      </c>
      <c r="J53" s="2"/>
      <c r="K53" s="2">
        <v>1210</v>
      </c>
      <c r="L53" s="2"/>
      <c r="M53" s="2"/>
      <c r="N53" s="2"/>
      <c r="O53" s="2">
        <v>335.47</v>
      </c>
      <c r="P53" s="2"/>
      <c r="Q53" s="2">
        <v>119296.11000000002</v>
      </c>
      <c r="R53" s="2">
        <v>14469.84</v>
      </c>
      <c r="T53" s="2"/>
      <c r="U53" s="14">
        <f t="shared" si="3"/>
        <v>133765.95</v>
      </c>
    </row>
    <row r="54" spans="1:21" ht="13.5" customHeight="1">
      <c r="A54" s="21" t="s">
        <v>133</v>
      </c>
      <c r="B54" s="12" t="s">
        <v>16</v>
      </c>
      <c r="C54" s="13">
        <f t="shared" si="2"/>
        <v>97199.52</v>
      </c>
      <c r="D54" s="2">
        <v>7574.14</v>
      </c>
      <c r="E54" s="2">
        <v>6315.91</v>
      </c>
      <c r="F54" s="2">
        <v>4858.4</v>
      </c>
      <c r="G54" s="2"/>
      <c r="H54" s="2">
        <v>59.25</v>
      </c>
      <c r="I54" s="2"/>
      <c r="J54" s="2"/>
      <c r="K54" s="2">
        <v>1160</v>
      </c>
      <c r="L54" s="2"/>
      <c r="M54" s="2"/>
      <c r="N54" s="2"/>
      <c r="O54" s="2">
        <v>402</v>
      </c>
      <c r="P54" s="2"/>
      <c r="Q54" s="2">
        <v>117569.22</v>
      </c>
      <c r="R54" s="2">
        <v>15126</v>
      </c>
      <c r="T54" s="2"/>
      <c r="U54" s="14">
        <f t="shared" si="3"/>
        <v>132695.22</v>
      </c>
    </row>
    <row r="55" spans="1:21" ht="13.5" customHeight="1">
      <c r="A55" s="21" t="s">
        <v>138</v>
      </c>
      <c r="B55" s="12" t="s">
        <v>15</v>
      </c>
      <c r="C55" s="13">
        <f t="shared" si="2"/>
        <v>82907.76</v>
      </c>
      <c r="D55" s="2">
        <v>21386.97</v>
      </c>
      <c r="E55" s="2">
        <v>5389.02</v>
      </c>
      <c r="F55" s="2">
        <v>1116.08</v>
      </c>
      <c r="G55" s="2">
        <v>4145.44</v>
      </c>
      <c r="H55" s="2">
        <v>462.56</v>
      </c>
      <c r="I55" s="2"/>
      <c r="J55" s="2"/>
      <c r="K55" s="2">
        <v>660</v>
      </c>
      <c r="L55" s="2"/>
      <c r="M55" s="2"/>
      <c r="N55" s="2"/>
      <c r="O55" s="2"/>
      <c r="P55" s="2"/>
      <c r="Q55" s="2">
        <v>116067.83</v>
      </c>
      <c r="R55" s="2">
        <v>15391.2</v>
      </c>
      <c r="T55" s="2"/>
      <c r="U55" s="14">
        <f t="shared" si="3"/>
        <v>131459.03</v>
      </c>
    </row>
    <row r="56" spans="1:21" ht="13.5" customHeight="1">
      <c r="A56" s="21" t="s">
        <v>231</v>
      </c>
      <c r="B56" s="12" t="s">
        <v>34</v>
      </c>
      <c r="C56" s="13">
        <f t="shared" si="2"/>
        <v>110748.04000000001</v>
      </c>
      <c r="D56" s="2"/>
      <c r="E56" s="2"/>
      <c r="F56" s="2"/>
      <c r="G56" s="2"/>
      <c r="H56" s="2"/>
      <c r="I56" s="2"/>
      <c r="J56" s="2">
        <v>600</v>
      </c>
      <c r="K56" s="2"/>
      <c r="L56" s="2"/>
      <c r="M56" s="2"/>
      <c r="N56" s="2"/>
      <c r="O56" s="2">
        <v>868.34</v>
      </c>
      <c r="P56" s="2"/>
      <c r="Q56" s="2">
        <v>112216.38</v>
      </c>
      <c r="R56" s="2">
        <v>15126</v>
      </c>
      <c r="T56" s="2">
        <v>3322.54</v>
      </c>
      <c r="U56" s="14">
        <f t="shared" si="3"/>
        <v>130664.92</v>
      </c>
    </row>
    <row r="57" spans="1:21" ht="13.5" customHeight="1">
      <c r="A57" s="21" t="s">
        <v>129</v>
      </c>
      <c r="B57" s="12" t="s">
        <v>16</v>
      </c>
      <c r="C57" s="13">
        <f t="shared" si="2"/>
        <v>98981.56</v>
      </c>
      <c r="D57" s="2">
        <v>7734.3</v>
      </c>
      <c r="E57" s="2">
        <v>6431.69</v>
      </c>
      <c r="F57" s="2"/>
      <c r="G57" s="2"/>
      <c r="H57" s="2"/>
      <c r="I57" s="2"/>
      <c r="J57" s="2"/>
      <c r="K57" s="2">
        <v>1210</v>
      </c>
      <c r="L57" s="2"/>
      <c r="M57" s="2"/>
      <c r="N57" s="2"/>
      <c r="O57" s="2"/>
      <c r="P57" s="2"/>
      <c r="Q57" s="2">
        <v>114357.55</v>
      </c>
      <c r="R57" s="2">
        <v>15126</v>
      </c>
      <c r="T57" s="2"/>
      <c r="U57" s="14">
        <f t="shared" si="3"/>
        <v>129483.55</v>
      </c>
    </row>
    <row r="58" spans="1:21" ht="13.5" customHeight="1">
      <c r="A58" s="21" t="s">
        <v>240</v>
      </c>
      <c r="B58" s="12" t="s">
        <v>16</v>
      </c>
      <c r="C58" s="13">
        <f t="shared" si="2"/>
        <v>90688.3</v>
      </c>
      <c r="D58" s="2">
        <v>17924.24</v>
      </c>
      <c r="E58" s="2">
        <v>5833.68</v>
      </c>
      <c r="F58" s="2">
        <v>6228.29</v>
      </c>
      <c r="G58" s="2"/>
      <c r="H58" s="2"/>
      <c r="I58" s="2">
        <v>697.6</v>
      </c>
      <c r="J58" s="2"/>
      <c r="K58" s="2">
        <v>1210</v>
      </c>
      <c r="L58" s="2"/>
      <c r="M58" s="2"/>
      <c r="N58" s="2"/>
      <c r="O58" s="2"/>
      <c r="P58" s="2"/>
      <c r="Q58" s="2">
        <v>121884.51000000001</v>
      </c>
      <c r="R58" s="2">
        <v>7233.84</v>
      </c>
      <c r="T58" s="2"/>
      <c r="U58" s="14">
        <f t="shared" si="3"/>
        <v>129118.35</v>
      </c>
    </row>
    <row r="59" spans="1:21" ht="13.5" customHeight="1">
      <c r="A59" s="21" t="s">
        <v>150</v>
      </c>
      <c r="B59" s="12" t="s">
        <v>16</v>
      </c>
      <c r="C59" s="13">
        <f t="shared" si="2"/>
        <v>98503.08</v>
      </c>
      <c r="D59" s="2">
        <v>2342.7</v>
      </c>
      <c r="E59" s="2">
        <v>6400.45</v>
      </c>
      <c r="F59" s="2">
        <v>7385.24</v>
      </c>
      <c r="G59" s="2"/>
      <c r="H59" s="2"/>
      <c r="I59" s="2"/>
      <c r="J59" s="2"/>
      <c r="K59" s="2">
        <v>1160</v>
      </c>
      <c r="L59" s="2"/>
      <c r="M59" s="2"/>
      <c r="N59" s="2"/>
      <c r="O59" s="2">
        <v>2192</v>
      </c>
      <c r="P59" s="2"/>
      <c r="Q59" s="2">
        <v>117983.47</v>
      </c>
      <c r="R59" s="2">
        <v>10999.44</v>
      </c>
      <c r="T59" s="2"/>
      <c r="U59" s="14">
        <f t="shared" si="3"/>
        <v>128982.91</v>
      </c>
    </row>
    <row r="60" spans="1:21" ht="13.5" customHeight="1">
      <c r="A60" s="21" t="s">
        <v>239</v>
      </c>
      <c r="B60" s="12" t="s">
        <v>16</v>
      </c>
      <c r="C60" s="13">
        <f t="shared" si="2"/>
        <v>92220.73999999999</v>
      </c>
      <c r="D60" s="2">
        <v>13426.04</v>
      </c>
      <c r="E60" s="2">
        <v>5833.68</v>
      </c>
      <c r="F60" s="2"/>
      <c r="G60" s="2"/>
      <c r="H60" s="2"/>
      <c r="I60" s="2">
        <v>2441.6</v>
      </c>
      <c r="J60" s="2"/>
      <c r="K60" s="2">
        <v>1210</v>
      </c>
      <c r="L60" s="2"/>
      <c r="M60" s="2"/>
      <c r="N60" s="2"/>
      <c r="O60" s="2">
        <v>1114.32</v>
      </c>
      <c r="P60" s="2"/>
      <c r="Q60" s="2">
        <v>113804.78</v>
      </c>
      <c r="R60" s="2">
        <v>14883.42</v>
      </c>
      <c r="T60" s="2"/>
      <c r="U60" s="14">
        <f t="shared" si="3"/>
        <v>128688.2</v>
      </c>
    </row>
    <row r="61" spans="1:21" ht="13.5" customHeight="1">
      <c r="A61" s="21" t="s">
        <v>123</v>
      </c>
      <c r="B61" s="12" t="s">
        <v>16</v>
      </c>
      <c r="C61" s="13">
        <f t="shared" si="2"/>
        <v>90246.13</v>
      </c>
      <c r="D61" s="2">
        <v>15390.29</v>
      </c>
      <c r="E61" s="2">
        <v>5823.3</v>
      </c>
      <c r="F61" s="2"/>
      <c r="G61" s="2"/>
      <c r="H61" s="2"/>
      <c r="I61" s="2"/>
      <c r="J61" s="2"/>
      <c r="K61" s="2">
        <v>1210</v>
      </c>
      <c r="L61" s="2"/>
      <c r="M61" s="2"/>
      <c r="N61" s="2"/>
      <c r="O61" s="2">
        <v>631.45</v>
      </c>
      <c r="P61" s="2"/>
      <c r="Q61" s="2">
        <v>113301.17</v>
      </c>
      <c r="R61" s="2">
        <v>15126</v>
      </c>
      <c r="T61" s="2"/>
      <c r="U61" s="14">
        <f t="shared" si="3"/>
        <v>128427.17</v>
      </c>
    </row>
    <row r="62" spans="1:21" ht="13.5" customHeight="1">
      <c r="A62" s="21" t="s">
        <v>206</v>
      </c>
      <c r="B62" s="12" t="s">
        <v>70</v>
      </c>
      <c r="C62" s="13">
        <f t="shared" si="2"/>
        <v>106499.9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>
        <v>1024</v>
      </c>
      <c r="P62" s="2"/>
      <c r="Q62" s="2">
        <v>107523.9</v>
      </c>
      <c r="R62" s="2">
        <v>15126</v>
      </c>
      <c r="T62" s="2">
        <v>5325.06</v>
      </c>
      <c r="U62" s="14">
        <f t="shared" si="3"/>
        <v>127974.95999999999</v>
      </c>
    </row>
    <row r="63" spans="1:21" ht="13.5" customHeight="1">
      <c r="A63" s="21" t="s">
        <v>308</v>
      </c>
      <c r="B63" s="12" t="s">
        <v>286</v>
      </c>
      <c r="C63" s="13">
        <f t="shared" si="2"/>
        <v>93530.85</v>
      </c>
      <c r="D63" s="2"/>
      <c r="E63" s="2"/>
      <c r="F63" s="2"/>
      <c r="G63" s="2"/>
      <c r="H63" s="2"/>
      <c r="I63" s="2"/>
      <c r="J63" s="2">
        <v>490</v>
      </c>
      <c r="K63" s="2"/>
      <c r="L63" s="2">
        <v>2250</v>
      </c>
      <c r="M63" s="2"/>
      <c r="N63" s="2"/>
      <c r="O63" s="2">
        <v>18195.87</v>
      </c>
      <c r="P63" s="2"/>
      <c r="Q63" s="2">
        <v>114466.72</v>
      </c>
      <c r="R63" s="2">
        <v>7125.44</v>
      </c>
      <c r="T63" s="2">
        <v>4676.55</v>
      </c>
      <c r="U63" s="14">
        <f t="shared" si="3"/>
        <v>126268.71</v>
      </c>
    </row>
    <row r="64" spans="1:21" ht="13.5" customHeight="1">
      <c r="A64" s="21" t="s">
        <v>165</v>
      </c>
      <c r="B64" s="12" t="s">
        <v>51</v>
      </c>
      <c r="C64" s="13">
        <f t="shared" si="2"/>
        <v>74400.04</v>
      </c>
      <c r="D64" s="2">
        <v>18835.38</v>
      </c>
      <c r="E64" s="2"/>
      <c r="F64" s="2">
        <v>5580.12</v>
      </c>
      <c r="G64" s="2"/>
      <c r="H64" s="2">
        <v>1860.04</v>
      </c>
      <c r="I64" s="2"/>
      <c r="J64" s="2"/>
      <c r="K64" s="2"/>
      <c r="L64" s="2"/>
      <c r="M64" s="2"/>
      <c r="N64" s="2">
        <v>420</v>
      </c>
      <c r="O64" s="2">
        <v>1845.6</v>
      </c>
      <c r="P64" s="2"/>
      <c r="Q64" s="2">
        <v>102941.18</v>
      </c>
      <c r="R64" s="2">
        <v>15126</v>
      </c>
      <c r="S64" s="2">
        <v>6226.33</v>
      </c>
      <c r="T64" s="2">
        <v>1487.98</v>
      </c>
      <c r="U64" s="14">
        <f t="shared" si="3"/>
        <v>125781.48999999999</v>
      </c>
    </row>
    <row r="65" spans="1:21" ht="13.5" customHeight="1">
      <c r="A65" s="21" t="s">
        <v>256</v>
      </c>
      <c r="B65" s="12" t="s">
        <v>85</v>
      </c>
      <c r="C65" s="13">
        <f t="shared" si="2"/>
        <v>96659.94</v>
      </c>
      <c r="D65" s="2"/>
      <c r="E65" s="2"/>
      <c r="F65" s="2"/>
      <c r="G65" s="2"/>
      <c r="H65" s="2"/>
      <c r="I65" s="2"/>
      <c r="J65" s="2">
        <v>780</v>
      </c>
      <c r="K65" s="2"/>
      <c r="L65" s="2">
        <v>2700.1</v>
      </c>
      <c r="M65" s="2"/>
      <c r="N65" s="2">
        <v>420</v>
      </c>
      <c r="O65" s="2">
        <v>6691.68</v>
      </c>
      <c r="P65" s="2"/>
      <c r="Q65" s="2">
        <v>107251.72</v>
      </c>
      <c r="R65" s="2">
        <v>15126</v>
      </c>
      <c r="T65" s="2">
        <v>2899.78</v>
      </c>
      <c r="U65" s="14">
        <f t="shared" si="3"/>
        <v>125277.5</v>
      </c>
    </row>
    <row r="66" spans="1:21" ht="13.5" customHeight="1">
      <c r="A66" s="21" t="s">
        <v>111</v>
      </c>
      <c r="B66" s="12" t="s">
        <v>16</v>
      </c>
      <c r="C66" s="13">
        <f t="shared" si="2"/>
        <v>101576.64</v>
      </c>
      <c r="D66" s="2">
        <v>3231.2</v>
      </c>
      <c r="E66" s="2">
        <v>6431.69</v>
      </c>
      <c r="F66" s="2"/>
      <c r="G66" s="2">
        <v>4947.55</v>
      </c>
      <c r="H66" s="2"/>
      <c r="I66" s="2">
        <v>2592.12</v>
      </c>
      <c r="J66" s="2"/>
      <c r="K66" s="2">
        <v>1210</v>
      </c>
      <c r="L66" s="2"/>
      <c r="M66" s="2"/>
      <c r="N66" s="2"/>
      <c r="O66" s="2"/>
      <c r="P66" s="2"/>
      <c r="Q66" s="2">
        <v>117397.08</v>
      </c>
      <c r="R66" s="2">
        <v>7320</v>
      </c>
      <c r="T66" s="2"/>
      <c r="U66" s="14">
        <f t="shared" si="3"/>
        <v>124717.08</v>
      </c>
    </row>
    <row r="67" spans="1:21" ht="13.5" customHeight="1">
      <c r="A67" s="21" t="s">
        <v>166</v>
      </c>
      <c r="B67" s="12" t="s">
        <v>52</v>
      </c>
      <c r="C67" s="13">
        <f t="shared" si="2"/>
        <v>102060.14</v>
      </c>
      <c r="D67" s="2"/>
      <c r="E67" s="2"/>
      <c r="F67" s="2"/>
      <c r="G67" s="2"/>
      <c r="H67" s="2"/>
      <c r="I67" s="2"/>
      <c r="J67" s="2">
        <v>600</v>
      </c>
      <c r="K67" s="2"/>
      <c r="L67" s="2"/>
      <c r="M67" s="2"/>
      <c r="N67" s="2">
        <v>420</v>
      </c>
      <c r="O67" s="2">
        <v>9323.3</v>
      </c>
      <c r="P67" s="2"/>
      <c r="Q67" s="2">
        <v>112403.44</v>
      </c>
      <c r="R67" s="2">
        <v>7320</v>
      </c>
      <c r="T67" s="2">
        <v>3061.76</v>
      </c>
      <c r="U67" s="14">
        <f t="shared" si="3"/>
        <v>122785.2</v>
      </c>
    </row>
    <row r="68" spans="1:21" ht="13.5" customHeight="1">
      <c r="A68" s="21" t="s">
        <v>140</v>
      </c>
      <c r="B68" s="12" t="s">
        <v>39</v>
      </c>
      <c r="C68" s="13">
        <f t="shared" si="2"/>
        <v>103199.98</v>
      </c>
      <c r="D68" s="2"/>
      <c r="E68" s="2"/>
      <c r="F68" s="2">
        <v>2579.98</v>
      </c>
      <c r="G68" s="2"/>
      <c r="H68" s="2"/>
      <c r="I68" s="2"/>
      <c r="J68" s="2"/>
      <c r="K68" s="2"/>
      <c r="L68" s="2"/>
      <c r="M68" s="2"/>
      <c r="N68" s="2">
        <v>420</v>
      </c>
      <c r="O68" s="2">
        <v>2492.21</v>
      </c>
      <c r="P68" s="2"/>
      <c r="Q68" s="2">
        <v>108692.17</v>
      </c>
      <c r="R68" s="2">
        <v>3480</v>
      </c>
      <c r="S68" s="2">
        <v>7996.82</v>
      </c>
      <c r="T68" s="2">
        <v>2064.14</v>
      </c>
      <c r="U68" s="14">
        <f t="shared" si="3"/>
        <v>122233.12999999999</v>
      </c>
    </row>
    <row r="69" spans="1:21" ht="13.5" customHeight="1">
      <c r="A69" s="21" t="s">
        <v>200</v>
      </c>
      <c r="B69" s="12" t="s">
        <v>68</v>
      </c>
      <c r="C69" s="13">
        <f t="shared" si="2"/>
        <v>80100.02000000002</v>
      </c>
      <c r="D69" s="2"/>
      <c r="E69" s="2"/>
      <c r="F69" s="2">
        <v>8010.08</v>
      </c>
      <c r="G69" s="2">
        <v>4005.04</v>
      </c>
      <c r="H69" s="2"/>
      <c r="I69" s="2"/>
      <c r="J69" s="2"/>
      <c r="K69" s="2"/>
      <c r="L69" s="2"/>
      <c r="M69" s="2"/>
      <c r="N69" s="2"/>
      <c r="O69" s="2">
        <v>6776.37</v>
      </c>
      <c r="P69" s="2"/>
      <c r="Q69" s="2">
        <v>98891.51000000001</v>
      </c>
      <c r="R69" s="2">
        <v>14640.84</v>
      </c>
      <c r="S69" s="2">
        <v>6963.84</v>
      </c>
      <c r="T69" s="2">
        <v>1602.12</v>
      </c>
      <c r="U69" s="14">
        <f t="shared" si="3"/>
        <v>122098.31</v>
      </c>
    </row>
    <row r="70" spans="1:21" ht="13.5" customHeight="1">
      <c r="A70" s="21" t="s">
        <v>251</v>
      </c>
      <c r="B70" s="12" t="s">
        <v>15</v>
      </c>
      <c r="C70" s="13">
        <f aca="true" t="shared" si="4" ref="C70:C101">Q70-D70-E70-F70-G70-H70-J70-K70-L70-N70-M70-O70-P70</f>
        <v>82907.76</v>
      </c>
      <c r="D70" s="2">
        <v>19153.07</v>
      </c>
      <c r="E70" s="2">
        <v>5389.02</v>
      </c>
      <c r="F70" s="2">
        <v>4145.44</v>
      </c>
      <c r="G70" s="2"/>
      <c r="H70" s="2"/>
      <c r="I70" s="2"/>
      <c r="J70" s="2"/>
      <c r="K70" s="2">
        <v>660</v>
      </c>
      <c r="L70" s="2"/>
      <c r="M70" s="2"/>
      <c r="N70" s="2"/>
      <c r="O70" s="2">
        <v>1066.56</v>
      </c>
      <c r="P70" s="2"/>
      <c r="Q70" s="2">
        <v>113321.85</v>
      </c>
      <c r="R70" s="2">
        <v>8580</v>
      </c>
      <c r="T70" s="2"/>
      <c r="U70" s="14">
        <f aca="true" t="shared" si="5" ref="U70:U101">SUM(Q70:T70)</f>
        <v>121901.85</v>
      </c>
    </row>
    <row r="71" spans="1:21" ht="13.5" customHeight="1">
      <c r="A71" s="21" t="s">
        <v>170</v>
      </c>
      <c r="B71" s="12" t="s">
        <v>39</v>
      </c>
      <c r="C71" s="13">
        <f t="shared" si="4"/>
        <v>103199.98000000001</v>
      </c>
      <c r="D71" s="2"/>
      <c r="E71" s="2"/>
      <c r="F71" s="2">
        <v>1290.12</v>
      </c>
      <c r="G71" s="2"/>
      <c r="H71" s="2"/>
      <c r="I71" s="2"/>
      <c r="J71" s="2"/>
      <c r="K71" s="2"/>
      <c r="L71" s="2"/>
      <c r="M71" s="2"/>
      <c r="N71" s="2"/>
      <c r="O71" s="2">
        <v>1256</v>
      </c>
      <c r="P71" s="2"/>
      <c r="Q71" s="2">
        <v>105746.1</v>
      </c>
      <c r="R71" s="2">
        <v>6179.28</v>
      </c>
      <c r="S71" s="2">
        <v>7899.58</v>
      </c>
      <c r="T71" s="2">
        <v>2064.14</v>
      </c>
      <c r="U71" s="14">
        <f t="shared" si="5"/>
        <v>121889.1</v>
      </c>
    </row>
    <row r="72" spans="1:21" ht="13.5" customHeight="1">
      <c r="A72" s="21" t="s">
        <v>169</v>
      </c>
      <c r="B72" s="12" t="s">
        <v>54</v>
      </c>
      <c r="C72" s="13">
        <f t="shared" si="4"/>
        <v>97979.95999999999</v>
      </c>
      <c r="D72" s="2"/>
      <c r="E72" s="2"/>
      <c r="F72" s="2"/>
      <c r="G72" s="2"/>
      <c r="H72" s="2"/>
      <c r="I72" s="2"/>
      <c r="J72" s="2">
        <v>750</v>
      </c>
      <c r="K72" s="2"/>
      <c r="L72" s="2"/>
      <c r="M72" s="2"/>
      <c r="N72" s="2"/>
      <c r="O72" s="2">
        <v>12060.16</v>
      </c>
      <c r="P72" s="2"/>
      <c r="Q72" s="2">
        <v>110790.12</v>
      </c>
      <c r="R72" s="2">
        <v>7320</v>
      </c>
      <c r="T72" s="2">
        <v>3391.58</v>
      </c>
      <c r="U72" s="14">
        <f t="shared" si="5"/>
        <v>121501.7</v>
      </c>
    </row>
    <row r="73" spans="1:21" ht="13.5" customHeight="1">
      <c r="A73" s="21" t="s">
        <v>212</v>
      </c>
      <c r="B73" s="12" t="s">
        <v>16</v>
      </c>
      <c r="C73" s="13">
        <f t="shared" si="4"/>
        <v>88218.85</v>
      </c>
      <c r="D73" s="2">
        <v>9408.16</v>
      </c>
      <c r="E73" s="2">
        <v>5707.07</v>
      </c>
      <c r="F73" s="2">
        <v>6585.28</v>
      </c>
      <c r="G73" s="2">
        <v>1046.4</v>
      </c>
      <c r="H73" s="2"/>
      <c r="I73" s="2"/>
      <c r="J73" s="2"/>
      <c r="K73" s="2">
        <v>1160</v>
      </c>
      <c r="L73" s="2"/>
      <c r="M73" s="2"/>
      <c r="N73" s="2"/>
      <c r="O73" s="2">
        <v>1130.88</v>
      </c>
      <c r="P73" s="2"/>
      <c r="Q73" s="2">
        <v>113256.64</v>
      </c>
      <c r="R73" s="2">
        <v>7233.84</v>
      </c>
      <c r="T73" s="2"/>
      <c r="U73" s="14">
        <f t="shared" si="5"/>
        <v>120490.48</v>
      </c>
    </row>
    <row r="74" spans="1:21" ht="13.5" customHeight="1">
      <c r="A74" s="21" t="s">
        <v>272</v>
      </c>
      <c r="B74" s="12" t="s">
        <v>70</v>
      </c>
      <c r="C74" s="13">
        <f t="shared" si="4"/>
        <v>106499.9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>
        <v>921.6</v>
      </c>
      <c r="P74" s="2"/>
      <c r="Q74" s="2">
        <v>107421.5</v>
      </c>
      <c r="R74" s="2">
        <v>7320</v>
      </c>
      <c r="T74" s="2">
        <v>5325.06</v>
      </c>
      <c r="U74" s="14">
        <f t="shared" si="5"/>
        <v>120066.56</v>
      </c>
    </row>
    <row r="75" spans="1:21" ht="13.5" customHeight="1">
      <c r="A75" s="21" t="s">
        <v>204</v>
      </c>
      <c r="B75" s="12" t="s">
        <v>35</v>
      </c>
      <c r="C75" s="13">
        <f t="shared" si="4"/>
        <v>90240.02</v>
      </c>
      <c r="D75" s="2"/>
      <c r="E75" s="2"/>
      <c r="F75" s="2">
        <v>2256.02</v>
      </c>
      <c r="G75" s="2"/>
      <c r="H75" s="2">
        <v>2256.02</v>
      </c>
      <c r="I75" s="2"/>
      <c r="J75" s="2"/>
      <c r="K75" s="2"/>
      <c r="L75" s="2"/>
      <c r="M75" s="2"/>
      <c r="N75" s="2"/>
      <c r="O75" s="2">
        <v>2135.04</v>
      </c>
      <c r="P75" s="2"/>
      <c r="Q75" s="2">
        <v>96887.1</v>
      </c>
      <c r="R75" s="2">
        <v>12215.04</v>
      </c>
      <c r="S75" s="2">
        <v>7202.37</v>
      </c>
      <c r="T75" s="2">
        <v>1804.92</v>
      </c>
      <c r="U75" s="14">
        <f t="shared" si="5"/>
        <v>118109.43000000001</v>
      </c>
    </row>
    <row r="76" spans="1:21" ht="13.5" customHeight="1">
      <c r="A76" s="21" t="s">
        <v>198</v>
      </c>
      <c r="B76" s="12" t="s">
        <v>67</v>
      </c>
      <c r="C76" s="13">
        <f t="shared" si="4"/>
        <v>80100.02</v>
      </c>
      <c r="D76" s="2"/>
      <c r="E76" s="2"/>
      <c r="F76" s="2">
        <v>6007.56</v>
      </c>
      <c r="G76" s="2">
        <v>4005.04</v>
      </c>
      <c r="H76" s="2"/>
      <c r="I76" s="2"/>
      <c r="J76" s="2"/>
      <c r="K76" s="2"/>
      <c r="L76" s="2"/>
      <c r="M76" s="2"/>
      <c r="N76" s="2">
        <v>420</v>
      </c>
      <c r="O76" s="2">
        <v>3465.6</v>
      </c>
      <c r="P76" s="2"/>
      <c r="Q76" s="2">
        <v>93998.22</v>
      </c>
      <c r="R76" s="2">
        <v>15126</v>
      </c>
      <c r="S76" s="2">
        <v>6812.52</v>
      </c>
      <c r="T76" s="2">
        <v>1602.12</v>
      </c>
      <c r="U76" s="14">
        <f t="shared" si="5"/>
        <v>117538.86</v>
      </c>
    </row>
    <row r="77" spans="1:21" ht="13.5" customHeight="1">
      <c r="A77" s="21" t="s">
        <v>127</v>
      </c>
      <c r="B77" s="12" t="s">
        <v>31</v>
      </c>
      <c r="C77" s="13">
        <f t="shared" si="4"/>
        <v>89144.29</v>
      </c>
      <c r="D77" s="2"/>
      <c r="E77" s="2"/>
      <c r="F77" s="2">
        <v>3717.83</v>
      </c>
      <c r="G77" s="2"/>
      <c r="H77" s="2"/>
      <c r="I77" s="2"/>
      <c r="J77" s="2"/>
      <c r="K77" s="2"/>
      <c r="L77" s="2"/>
      <c r="M77" s="2"/>
      <c r="N77" s="2"/>
      <c r="O77" s="2">
        <v>1786</v>
      </c>
      <c r="P77" s="2"/>
      <c r="Q77" s="2">
        <v>94648.12</v>
      </c>
      <c r="R77" s="2">
        <v>15126</v>
      </c>
      <c r="S77" s="2">
        <v>5855.02</v>
      </c>
      <c r="T77" s="2">
        <v>1772.26</v>
      </c>
      <c r="U77" s="14">
        <f t="shared" si="5"/>
        <v>117401.4</v>
      </c>
    </row>
    <row r="78" spans="1:21" ht="13.5" customHeight="1">
      <c r="A78" s="21" t="s">
        <v>159</v>
      </c>
      <c r="B78" s="12" t="s">
        <v>15</v>
      </c>
      <c r="C78" s="13">
        <f t="shared" si="4"/>
        <v>78857.97</v>
      </c>
      <c r="D78" s="2">
        <v>19257.09</v>
      </c>
      <c r="E78" s="2">
        <v>4870.1</v>
      </c>
      <c r="F78" s="2"/>
      <c r="G78" s="2">
        <v>3746.34</v>
      </c>
      <c r="H78" s="2">
        <v>635.72</v>
      </c>
      <c r="I78" s="2"/>
      <c r="J78" s="2"/>
      <c r="K78" s="2">
        <v>660</v>
      </c>
      <c r="L78" s="2"/>
      <c r="M78" s="2"/>
      <c r="N78" s="2">
        <v>87.5</v>
      </c>
      <c r="O78" s="2"/>
      <c r="P78" s="2"/>
      <c r="Q78" s="2">
        <v>108114.72</v>
      </c>
      <c r="R78" s="2">
        <v>8896.16</v>
      </c>
      <c r="T78" s="2"/>
      <c r="U78" s="14">
        <f t="shared" si="5"/>
        <v>117010.88</v>
      </c>
    </row>
    <row r="79" spans="1:21" ht="13.5" customHeight="1">
      <c r="A79" s="21" t="s">
        <v>210</v>
      </c>
      <c r="B79" s="12" t="s">
        <v>15</v>
      </c>
      <c r="C79" s="13">
        <f t="shared" si="4"/>
        <v>82907.76</v>
      </c>
      <c r="D79" s="2">
        <v>13710.23</v>
      </c>
      <c r="E79" s="2">
        <v>5389.02</v>
      </c>
      <c r="F79" s="2"/>
      <c r="G79" s="2">
        <v>4145.44</v>
      </c>
      <c r="H79" s="2">
        <v>390.72</v>
      </c>
      <c r="I79" s="2"/>
      <c r="J79" s="2"/>
      <c r="K79" s="2">
        <v>660</v>
      </c>
      <c r="L79" s="2"/>
      <c r="M79" s="2"/>
      <c r="N79" s="2"/>
      <c r="O79" s="2">
        <v>799.92</v>
      </c>
      <c r="P79" s="2"/>
      <c r="Q79" s="2">
        <v>108003.09</v>
      </c>
      <c r="R79" s="2">
        <v>8580</v>
      </c>
      <c r="T79" s="2"/>
      <c r="U79" s="14">
        <f t="shared" si="5"/>
        <v>116583.09</v>
      </c>
    </row>
    <row r="80" spans="1:21" ht="13.5" customHeight="1">
      <c r="A80" s="21" t="s">
        <v>179</v>
      </c>
      <c r="B80" s="12" t="s">
        <v>58</v>
      </c>
      <c r="C80" s="13">
        <f t="shared" si="4"/>
        <v>88859.94</v>
      </c>
      <c r="D80" s="2"/>
      <c r="E80" s="2"/>
      <c r="F80" s="2">
        <v>1110.72</v>
      </c>
      <c r="G80" s="2"/>
      <c r="H80" s="2"/>
      <c r="I80" s="2"/>
      <c r="J80" s="2"/>
      <c r="K80" s="2"/>
      <c r="L80" s="2"/>
      <c r="M80" s="2"/>
      <c r="N80" s="2"/>
      <c r="O80" s="2">
        <v>2076</v>
      </c>
      <c r="P80" s="2"/>
      <c r="Q80" s="2">
        <v>92046.66</v>
      </c>
      <c r="R80" s="2">
        <v>15126</v>
      </c>
      <c r="S80" s="2">
        <v>6801.86</v>
      </c>
      <c r="T80" s="2">
        <v>1777.1</v>
      </c>
      <c r="U80" s="14">
        <f t="shared" si="5"/>
        <v>115751.62000000001</v>
      </c>
    </row>
    <row r="81" spans="1:21" ht="13.5" customHeight="1">
      <c r="A81" s="21" t="s">
        <v>194</v>
      </c>
      <c r="B81" s="12" t="s">
        <v>23</v>
      </c>
      <c r="C81" s="13">
        <f t="shared" si="4"/>
        <v>82020.12000000001</v>
      </c>
      <c r="D81" s="2">
        <v>434.7</v>
      </c>
      <c r="E81" s="2"/>
      <c r="F81" s="2"/>
      <c r="G81" s="2">
        <v>4100.98</v>
      </c>
      <c r="H81" s="2"/>
      <c r="I81" s="2"/>
      <c r="J81" s="2"/>
      <c r="K81" s="2"/>
      <c r="L81" s="2"/>
      <c r="M81" s="2"/>
      <c r="N81" s="2"/>
      <c r="O81" s="2">
        <v>4968</v>
      </c>
      <c r="P81" s="2"/>
      <c r="Q81" s="2">
        <v>91523.8</v>
      </c>
      <c r="R81" s="2">
        <v>15126</v>
      </c>
      <c r="S81" s="2">
        <v>6510.92</v>
      </c>
      <c r="T81" s="2">
        <v>1640.34</v>
      </c>
      <c r="U81" s="14">
        <f t="shared" si="5"/>
        <v>114801.06</v>
      </c>
    </row>
    <row r="82" spans="1:21" ht="13.5" customHeight="1">
      <c r="A82" s="21" t="s">
        <v>264</v>
      </c>
      <c r="B82" s="12" t="s">
        <v>89</v>
      </c>
      <c r="C82" s="13">
        <f t="shared" si="4"/>
        <v>81960.06000000001</v>
      </c>
      <c r="D82" s="2"/>
      <c r="E82" s="2"/>
      <c r="F82" s="2">
        <v>3073.46</v>
      </c>
      <c r="G82" s="2">
        <v>4098.12</v>
      </c>
      <c r="H82" s="2"/>
      <c r="I82" s="2"/>
      <c r="J82" s="2"/>
      <c r="K82" s="2"/>
      <c r="L82" s="2"/>
      <c r="M82" s="2"/>
      <c r="N82" s="2"/>
      <c r="O82" s="2">
        <v>449.93</v>
      </c>
      <c r="P82" s="2"/>
      <c r="Q82" s="2">
        <v>89581.57</v>
      </c>
      <c r="R82" s="2">
        <v>15126</v>
      </c>
      <c r="S82" s="2">
        <v>6738.42</v>
      </c>
      <c r="T82" s="2">
        <v>1639.3</v>
      </c>
      <c r="U82" s="14">
        <f t="shared" si="5"/>
        <v>113085.29000000001</v>
      </c>
    </row>
    <row r="83" spans="1:21" ht="13.5" customHeight="1">
      <c r="A83" s="21" t="s">
        <v>164</v>
      </c>
      <c r="B83" s="12" t="s">
        <v>50</v>
      </c>
      <c r="C83" s="13">
        <f t="shared" si="4"/>
        <v>93660.06</v>
      </c>
      <c r="D83" s="2"/>
      <c r="E83" s="2"/>
      <c r="F83" s="2"/>
      <c r="G83" s="2"/>
      <c r="H83" s="2"/>
      <c r="I83" s="2"/>
      <c r="J83" s="2">
        <v>125</v>
      </c>
      <c r="K83" s="2"/>
      <c r="L83" s="2"/>
      <c r="M83" s="2"/>
      <c r="N83" s="2">
        <v>420</v>
      </c>
      <c r="O83" s="2">
        <v>6101.57</v>
      </c>
      <c r="P83" s="2"/>
      <c r="Q83" s="2">
        <v>100306.63</v>
      </c>
      <c r="R83" s="2">
        <v>7320</v>
      </c>
      <c r="T83" s="2">
        <v>4683.12</v>
      </c>
      <c r="U83" s="14">
        <f t="shared" si="5"/>
        <v>112309.75</v>
      </c>
    </row>
    <row r="84" spans="1:21" ht="13.5" customHeight="1">
      <c r="A84" s="21" t="s">
        <v>119</v>
      </c>
      <c r="B84" s="12" t="s">
        <v>25</v>
      </c>
      <c r="C84" s="13">
        <f t="shared" si="4"/>
        <v>88680.02</v>
      </c>
      <c r="D84" s="2">
        <v>171.88</v>
      </c>
      <c r="E84" s="2"/>
      <c r="F84" s="2">
        <v>6651.06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>
        <v>95502.96</v>
      </c>
      <c r="R84" s="2">
        <v>6900</v>
      </c>
      <c r="S84" s="2">
        <v>7246.05</v>
      </c>
      <c r="T84" s="2">
        <v>1773.72</v>
      </c>
      <c r="U84" s="14">
        <f t="shared" si="5"/>
        <v>111422.73000000001</v>
      </c>
    </row>
    <row r="85" spans="1:21" ht="13.5" customHeight="1">
      <c r="A85" s="21" t="s">
        <v>149</v>
      </c>
      <c r="B85" s="12" t="s">
        <v>41</v>
      </c>
      <c r="C85" s="13">
        <f t="shared" si="4"/>
        <v>81667.56000000001</v>
      </c>
      <c r="D85" s="2"/>
      <c r="E85" s="2"/>
      <c r="F85" s="2"/>
      <c r="G85" s="2">
        <v>4075.62</v>
      </c>
      <c r="H85" s="2"/>
      <c r="I85" s="2"/>
      <c r="J85" s="2"/>
      <c r="K85" s="2"/>
      <c r="L85" s="2"/>
      <c r="M85" s="2"/>
      <c r="N85" s="2"/>
      <c r="O85" s="2">
        <v>4074.95</v>
      </c>
      <c r="P85" s="2"/>
      <c r="Q85" s="2">
        <v>89818.13</v>
      </c>
      <c r="R85" s="2">
        <v>12215.04</v>
      </c>
      <c r="S85" s="2">
        <v>6482.39</v>
      </c>
      <c r="T85" s="2">
        <v>1633.45</v>
      </c>
      <c r="U85" s="14">
        <f t="shared" si="5"/>
        <v>110149.01000000001</v>
      </c>
    </row>
    <row r="86" spans="1:21" ht="13.5" customHeight="1">
      <c r="A86" s="21" t="s">
        <v>114</v>
      </c>
      <c r="B86" s="12" t="s">
        <v>19</v>
      </c>
      <c r="C86" s="13">
        <f t="shared" si="4"/>
        <v>76980.02</v>
      </c>
      <c r="D86" s="2"/>
      <c r="E86" s="2"/>
      <c r="F86" s="2">
        <v>5773.56</v>
      </c>
      <c r="G86" s="2"/>
      <c r="H86" s="2"/>
      <c r="I86" s="2"/>
      <c r="J86" s="2"/>
      <c r="K86" s="2"/>
      <c r="L86" s="2"/>
      <c r="M86" s="2"/>
      <c r="N86" s="2"/>
      <c r="O86" s="2">
        <v>1909.92</v>
      </c>
      <c r="P86" s="2"/>
      <c r="Q86" s="2">
        <v>84663.5</v>
      </c>
      <c r="R86" s="2">
        <v>15126</v>
      </c>
      <c r="S86" s="2">
        <v>6256.12</v>
      </c>
      <c r="T86" s="2">
        <v>1539.72</v>
      </c>
      <c r="U86" s="14">
        <f t="shared" si="5"/>
        <v>107585.34</v>
      </c>
    </row>
    <row r="87" spans="1:21" ht="13.5" customHeight="1">
      <c r="A87" s="21" t="s">
        <v>225</v>
      </c>
      <c r="B87" s="12" t="s">
        <v>77</v>
      </c>
      <c r="C87" s="13">
        <f t="shared" si="4"/>
        <v>76239.17</v>
      </c>
      <c r="D87" s="2">
        <v>75.74</v>
      </c>
      <c r="E87" s="2"/>
      <c r="F87" s="2">
        <v>5718.02</v>
      </c>
      <c r="G87" s="2"/>
      <c r="H87" s="2">
        <v>1905.92</v>
      </c>
      <c r="I87" s="2"/>
      <c r="J87" s="2"/>
      <c r="K87" s="2"/>
      <c r="L87" s="2"/>
      <c r="M87" s="2"/>
      <c r="N87" s="2"/>
      <c r="O87" s="2">
        <v>409.7</v>
      </c>
      <c r="P87" s="2"/>
      <c r="Q87" s="2">
        <v>84348.55</v>
      </c>
      <c r="R87" s="2">
        <v>15126</v>
      </c>
      <c r="S87" s="2">
        <v>6379.45</v>
      </c>
      <c r="T87" s="2">
        <v>1524.69</v>
      </c>
      <c r="U87" s="14">
        <f t="shared" si="5"/>
        <v>107378.69</v>
      </c>
    </row>
    <row r="88" spans="1:21" ht="13.5" customHeight="1">
      <c r="A88" s="21" t="s">
        <v>124</v>
      </c>
      <c r="B88" s="12" t="s">
        <v>28</v>
      </c>
      <c r="C88" s="13">
        <f t="shared" si="4"/>
        <v>71982.44999999998</v>
      </c>
      <c r="D88" s="2">
        <v>5336.41</v>
      </c>
      <c r="E88" s="2">
        <v>4668.82</v>
      </c>
      <c r="F88" s="2">
        <v>3591.46</v>
      </c>
      <c r="G88" s="2">
        <v>3591.46</v>
      </c>
      <c r="H88" s="2"/>
      <c r="I88" s="2"/>
      <c r="J88" s="2"/>
      <c r="K88" s="2">
        <v>810</v>
      </c>
      <c r="L88" s="2"/>
      <c r="M88" s="2"/>
      <c r="N88" s="2"/>
      <c r="O88" s="2"/>
      <c r="P88" s="2"/>
      <c r="Q88" s="2">
        <v>89980.6</v>
      </c>
      <c r="R88" s="2">
        <v>15391.2</v>
      </c>
      <c r="T88" s="2"/>
      <c r="U88" s="14">
        <f t="shared" si="5"/>
        <v>105371.8</v>
      </c>
    </row>
    <row r="89" spans="1:21" ht="13.5" customHeight="1">
      <c r="A89" s="21" t="s">
        <v>209</v>
      </c>
      <c r="B89" s="12" t="s">
        <v>15</v>
      </c>
      <c r="C89" s="13">
        <f t="shared" si="4"/>
        <v>82907.76</v>
      </c>
      <c r="D89" s="2">
        <v>6028.08</v>
      </c>
      <c r="E89" s="2">
        <v>5389.02</v>
      </c>
      <c r="F89" s="2"/>
      <c r="G89" s="2"/>
      <c r="H89" s="2">
        <f>728.34+360.4</f>
        <v>1088.74</v>
      </c>
      <c r="I89" s="2"/>
      <c r="J89" s="2"/>
      <c r="K89" s="2">
        <v>660</v>
      </c>
      <c r="L89" s="2"/>
      <c r="M89" s="2"/>
      <c r="N89" s="2"/>
      <c r="O89" s="2"/>
      <c r="P89" s="2"/>
      <c r="Q89" s="2">
        <v>96073.6</v>
      </c>
      <c r="R89" s="2">
        <v>8580</v>
      </c>
      <c r="T89" s="2"/>
      <c r="U89" s="14">
        <f t="shared" si="5"/>
        <v>104653.6</v>
      </c>
    </row>
    <row r="90" spans="1:21" ht="13.5" customHeight="1">
      <c r="A90" s="21" t="s">
        <v>110</v>
      </c>
      <c r="B90" s="12" t="s">
        <v>15</v>
      </c>
      <c r="C90" s="13">
        <f t="shared" si="4"/>
        <v>82825.86</v>
      </c>
      <c r="D90" s="2">
        <v>1887.27</v>
      </c>
      <c r="E90" s="2">
        <v>5059</v>
      </c>
      <c r="F90" s="2">
        <v>3891.62</v>
      </c>
      <c r="G90" s="2"/>
      <c r="H90" s="2">
        <v>329.49</v>
      </c>
      <c r="I90" s="2"/>
      <c r="J90" s="2"/>
      <c r="K90" s="2">
        <v>660</v>
      </c>
      <c r="L90" s="2"/>
      <c r="M90" s="2"/>
      <c r="N90" s="2"/>
      <c r="O90" s="2">
        <v>957.93</v>
      </c>
      <c r="P90" s="2"/>
      <c r="Q90" s="2">
        <v>95611.17</v>
      </c>
      <c r="R90" s="2">
        <v>8580</v>
      </c>
      <c r="T90" s="2"/>
      <c r="U90" s="14">
        <f t="shared" si="5"/>
        <v>104191.17</v>
      </c>
    </row>
    <row r="91" spans="1:21" ht="13.5" customHeight="1">
      <c r="A91" s="21" t="s">
        <v>253</v>
      </c>
      <c r="B91" s="12" t="s">
        <v>83</v>
      </c>
      <c r="C91" s="13">
        <f t="shared" si="4"/>
        <v>90419.94</v>
      </c>
      <c r="D91" s="2">
        <v>608.62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>
        <v>91028.56</v>
      </c>
      <c r="R91" s="2">
        <v>3480</v>
      </c>
      <c r="S91" s="2">
        <v>6835.92</v>
      </c>
      <c r="T91" s="2">
        <v>1808.3</v>
      </c>
      <c r="U91" s="14">
        <f t="shared" si="5"/>
        <v>103152.78</v>
      </c>
    </row>
    <row r="92" spans="1:21" ht="13.5" customHeight="1">
      <c r="A92" s="21" t="s">
        <v>190</v>
      </c>
      <c r="B92" s="12" t="s">
        <v>23</v>
      </c>
      <c r="C92" s="13">
        <f t="shared" si="4"/>
        <v>88128.98999999999</v>
      </c>
      <c r="D92" s="2"/>
      <c r="E92" s="2"/>
      <c r="F92" s="2"/>
      <c r="G92" s="2">
        <v>946.38</v>
      </c>
      <c r="H92" s="2"/>
      <c r="I92" s="2"/>
      <c r="J92" s="2">
        <v>375</v>
      </c>
      <c r="K92" s="2"/>
      <c r="L92" s="2"/>
      <c r="M92" s="2"/>
      <c r="N92" s="2"/>
      <c r="O92" s="2">
        <v>1035</v>
      </c>
      <c r="P92" s="2"/>
      <c r="Q92" s="2">
        <v>90485.37</v>
      </c>
      <c r="R92" s="2">
        <v>5709.5</v>
      </c>
      <c r="S92" s="2">
        <v>2716.14</v>
      </c>
      <c r="T92" s="2">
        <v>3164.42</v>
      </c>
      <c r="U92" s="14">
        <f t="shared" si="5"/>
        <v>102075.43</v>
      </c>
    </row>
    <row r="93" spans="1:21" ht="13.5" customHeight="1">
      <c r="A93" s="21" t="s">
        <v>117</v>
      </c>
      <c r="B93" s="12" t="s">
        <v>22</v>
      </c>
      <c r="C93" s="13">
        <f t="shared" si="4"/>
        <v>77399.92000000001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>
        <v>420</v>
      </c>
      <c r="O93" s="2">
        <v>893.04</v>
      </c>
      <c r="P93" s="2"/>
      <c r="Q93" s="2">
        <v>78712.96</v>
      </c>
      <c r="R93" s="2">
        <v>7320</v>
      </c>
      <c r="S93" s="2">
        <v>5851.3</v>
      </c>
      <c r="T93" s="2">
        <v>10090.67</v>
      </c>
      <c r="U93" s="14">
        <f t="shared" si="5"/>
        <v>101974.93000000001</v>
      </c>
    </row>
    <row r="94" spans="1:21" ht="13.5" customHeight="1">
      <c r="A94" s="21" t="s">
        <v>238</v>
      </c>
      <c r="B94" s="12" t="s">
        <v>79</v>
      </c>
      <c r="C94" s="13">
        <f t="shared" si="4"/>
        <v>84048.12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>
        <v>420</v>
      </c>
      <c r="O94" s="2">
        <v>7435.44</v>
      </c>
      <c r="P94" s="2"/>
      <c r="Q94" s="2">
        <v>91903.56</v>
      </c>
      <c r="R94" s="2">
        <v>7320</v>
      </c>
      <c r="T94" s="2">
        <v>2521.48</v>
      </c>
      <c r="U94" s="14">
        <f t="shared" si="5"/>
        <v>101745.04</v>
      </c>
    </row>
    <row r="95" spans="1:21" ht="13.5" customHeight="1">
      <c r="A95" s="21" t="s">
        <v>171</v>
      </c>
      <c r="B95" s="12" t="s">
        <v>55</v>
      </c>
      <c r="C95" s="13">
        <f t="shared" si="4"/>
        <v>85709.06</v>
      </c>
      <c r="D95" s="2"/>
      <c r="E95" s="2"/>
      <c r="F95" s="2">
        <v>2150.98</v>
      </c>
      <c r="G95" s="2"/>
      <c r="H95" s="2"/>
      <c r="I95" s="2"/>
      <c r="J95" s="2"/>
      <c r="K95" s="2"/>
      <c r="L95" s="2"/>
      <c r="M95" s="2"/>
      <c r="N95" s="2">
        <v>122.5</v>
      </c>
      <c r="O95" s="2">
        <v>1753.24</v>
      </c>
      <c r="P95" s="2"/>
      <c r="Q95" s="2">
        <v>89735.78</v>
      </c>
      <c r="R95" s="2">
        <v>3606.12</v>
      </c>
      <c r="S95" s="2">
        <v>6642.41</v>
      </c>
      <c r="T95" s="2">
        <v>1714.32</v>
      </c>
      <c r="U95" s="14">
        <f t="shared" si="5"/>
        <v>101698.63</v>
      </c>
    </row>
    <row r="96" spans="1:21" ht="13.5" customHeight="1">
      <c r="A96" s="21" t="s">
        <v>265</v>
      </c>
      <c r="B96" s="12" t="s">
        <v>68</v>
      </c>
      <c r="C96" s="13">
        <f t="shared" si="4"/>
        <v>80100.02</v>
      </c>
      <c r="D96" s="2"/>
      <c r="E96" s="2"/>
      <c r="F96" s="2">
        <v>6007.56</v>
      </c>
      <c r="G96" s="2"/>
      <c r="H96" s="2"/>
      <c r="I96" s="2"/>
      <c r="J96" s="2"/>
      <c r="K96" s="2"/>
      <c r="L96" s="2"/>
      <c r="M96" s="2"/>
      <c r="N96" s="2">
        <v>420</v>
      </c>
      <c r="O96" s="2">
        <v>916.18</v>
      </c>
      <c r="P96" s="2"/>
      <c r="Q96" s="2">
        <v>87443.76</v>
      </c>
      <c r="R96" s="2">
        <v>3756.72</v>
      </c>
      <c r="S96" s="2">
        <v>6509.88</v>
      </c>
      <c r="T96" s="2">
        <v>1602.12</v>
      </c>
      <c r="U96" s="14">
        <f t="shared" si="5"/>
        <v>99312.48</v>
      </c>
    </row>
    <row r="97" spans="1:21" ht="13.5" customHeight="1">
      <c r="A97" s="21" t="s">
        <v>235</v>
      </c>
      <c r="B97" s="12" t="s">
        <v>18</v>
      </c>
      <c r="C97" s="13">
        <f t="shared" si="4"/>
        <v>67259.92</v>
      </c>
      <c r="D97" s="2">
        <v>4587.88</v>
      </c>
      <c r="E97" s="2"/>
      <c r="F97" s="2">
        <v>1681.42</v>
      </c>
      <c r="G97" s="2"/>
      <c r="H97" s="2">
        <v>1681.42</v>
      </c>
      <c r="I97" s="2"/>
      <c r="J97" s="2"/>
      <c r="K97" s="2"/>
      <c r="L97" s="2"/>
      <c r="M97" s="2"/>
      <c r="N97" s="2"/>
      <c r="O97" s="2">
        <v>1806.1</v>
      </c>
      <c r="P97" s="2"/>
      <c r="Q97" s="2">
        <v>77016.74</v>
      </c>
      <c r="R97" s="2">
        <v>15126</v>
      </c>
      <c r="S97" s="2">
        <v>5378.21</v>
      </c>
      <c r="T97" s="2">
        <v>1345.24</v>
      </c>
      <c r="U97" s="14">
        <f t="shared" si="5"/>
        <v>98866.19000000002</v>
      </c>
    </row>
    <row r="98" spans="1:21" ht="13.5" customHeight="1">
      <c r="A98" s="21" t="s">
        <v>113</v>
      </c>
      <c r="B98" s="12" t="s">
        <v>18</v>
      </c>
      <c r="C98" s="13">
        <f t="shared" si="4"/>
        <v>67259.92</v>
      </c>
      <c r="D98" s="2">
        <v>382.36</v>
      </c>
      <c r="E98" s="2"/>
      <c r="F98" s="2"/>
      <c r="G98" s="2">
        <v>3363.1</v>
      </c>
      <c r="H98" s="2">
        <v>1681.42</v>
      </c>
      <c r="I98" s="2"/>
      <c r="J98" s="2"/>
      <c r="K98" s="2"/>
      <c r="L98" s="2"/>
      <c r="M98" s="2"/>
      <c r="N98" s="2">
        <v>385</v>
      </c>
      <c r="O98" s="2">
        <v>3020.48</v>
      </c>
      <c r="P98" s="2"/>
      <c r="Q98" s="2">
        <v>76092.28</v>
      </c>
      <c r="R98" s="2">
        <v>15126</v>
      </c>
      <c r="S98" s="2">
        <v>5505.34</v>
      </c>
      <c r="T98" s="2">
        <v>1345.24</v>
      </c>
      <c r="U98" s="14">
        <f t="shared" si="5"/>
        <v>98068.86</v>
      </c>
    </row>
    <row r="99" spans="1:21" ht="13.5" customHeight="1">
      <c r="A99" s="21" t="s">
        <v>154</v>
      </c>
      <c r="B99" s="12" t="s">
        <v>45</v>
      </c>
      <c r="C99" s="13">
        <f t="shared" si="4"/>
        <v>80460.12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>
        <v>52.5</v>
      </c>
      <c r="O99" s="2">
        <v>773.6</v>
      </c>
      <c r="P99" s="2"/>
      <c r="Q99" s="2">
        <v>81286.22</v>
      </c>
      <c r="R99" s="2">
        <v>7320</v>
      </c>
      <c r="S99" s="2">
        <v>6082.7</v>
      </c>
      <c r="T99" s="2">
        <v>3218.54</v>
      </c>
      <c r="U99" s="14">
        <f t="shared" si="5"/>
        <v>97907.45999999999</v>
      </c>
    </row>
    <row r="100" spans="1:21" ht="13.5" customHeight="1">
      <c r="A100" s="21" t="s">
        <v>214</v>
      </c>
      <c r="B100" s="12" t="s">
        <v>74</v>
      </c>
      <c r="C100" s="13">
        <f t="shared" si="4"/>
        <v>85937.22</v>
      </c>
      <c r="D100" s="2"/>
      <c r="E100" s="2"/>
      <c r="F100" s="2"/>
      <c r="G100" s="2"/>
      <c r="H100" s="2"/>
      <c r="I100" s="2"/>
      <c r="J100" s="2">
        <v>543</v>
      </c>
      <c r="K100" s="2"/>
      <c r="L100" s="2"/>
      <c r="M100" s="2"/>
      <c r="N100" s="2"/>
      <c r="O100" s="2">
        <v>719.87</v>
      </c>
      <c r="P100" s="2"/>
      <c r="Q100" s="2">
        <v>87200.09</v>
      </c>
      <c r="R100" s="2">
        <v>6014.6</v>
      </c>
      <c r="T100" s="2">
        <v>4296.95</v>
      </c>
      <c r="U100" s="14">
        <f t="shared" si="5"/>
        <v>97511.64</v>
      </c>
    </row>
    <row r="101" spans="1:21" ht="13.5" customHeight="1">
      <c r="A101" s="21" t="s">
        <v>173</v>
      </c>
      <c r="B101" s="12" t="s">
        <v>44</v>
      </c>
      <c r="C101" s="13">
        <f t="shared" si="4"/>
        <v>61019.92000000001</v>
      </c>
      <c r="D101" s="2">
        <v>5498.54</v>
      </c>
      <c r="E101" s="2"/>
      <c r="F101" s="2">
        <v>1525.42</v>
      </c>
      <c r="G101" s="2">
        <v>3051.1</v>
      </c>
      <c r="H101" s="2">
        <v>1525.42</v>
      </c>
      <c r="I101" s="2"/>
      <c r="J101" s="2"/>
      <c r="K101" s="2"/>
      <c r="L101" s="2"/>
      <c r="M101" s="2"/>
      <c r="N101" s="2"/>
      <c r="O101" s="2">
        <v>3338.56</v>
      </c>
      <c r="P101" s="2"/>
      <c r="Q101" s="2">
        <v>75958.96</v>
      </c>
      <c r="R101" s="2">
        <v>15126</v>
      </c>
      <c r="S101" s="2">
        <v>5113.78</v>
      </c>
      <c r="T101" s="2">
        <v>1220.44</v>
      </c>
      <c r="U101" s="14">
        <f t="shared" si="5"/>
        <v>97419.18000000001</v>
      </c>
    </row>
    <row r="102" spans="1:21" ht="13.5" customHeight="1">
      <c r="A102" s="21" t="s">
        <v>195</v>
      </c>
      <c r="B102" s="12" t="s">
        <v>56</v>
      </c>
      <c r="C102" s="13">
        <f aca="true" t="shared" si="6" ref="C102:C133">Q102-D102-E102-F102-G102-H102-J102-K102-L102-N102-M102-O102-P102</f>
        <v>67259.92</v>
      </c>
      <c r="D102" s="2">
        <v>381.98</v>
      </c>
      <c r="E102" s="2"/>
      <c r="F102" s="2"/>
      <c r="G102" s="2">
        <v>3363.1</v>
      </c>
      <c r="H102" s="2"/>
      <c r="I102" s="2"/>
      <c r="J102" s="2"/>
      <c r="K102" s="2"/>
      <c r="L102" s="2"/>
      <c r="M102" s="2"/>
      <c r="N102" s="2"/>
      <c r="O102" s="2">
        <v>3598.96</v>
      </c>
      <c r="P102" s="2"/>
      <c r="Q102" s="2">
        <v>74603.96</v>
      </c>
      <c r="R102" s="2">
        <v>15126</v>
      </c>
      <c r="S102" s="2">
        <v>5339.1</v>
      </c>
      <c r="T102" s="2">
        <v>1345.24</v>
      </c>
      <c r="U102" s="14">
        <f aca="true" t="shared" si="7" ref="U102:U133">SUM(Q102:T102)</f>
        <v>96414.30000000002</v>
      </c>
    </row>
    <row r="103" spans="1:21" ht="13.5" customHeight="1">
      <c r="A103" s="21" t="s">
        <v>215</v>
      </c>
      <c r="B103" s="12" t="s">
        <v>44</v>
      </c>
      <c r="C103" s="13">
        <f t="shared" si="6"/>
        <v>78881.52</v>
      </c>
      <c r="D103" s="2">
        <v>392.7</v>
      </c>
      <c r="E103" s="2"/>
      <c r="F103" s="2"/>
      <c r="G103" s="2">
        <v>3944.1</v>
      </c>
      <c r="H103" s="2"/>
      <c r="I103" s="2"/>
      <c r="J103" s="2"/>
      <c r="K103" s="2"/>
      <c r="L103" s="2"/>
      <c r="M103" s="2"/>
      <c r="N103" s="2">
        <v>420</v>
      </c>
      <c r="O103" s="2"/>
      <c r="P103" s="2"/>
      <c r="Q103" s="2">
        <v>83638.32</v>
      </c>
      <c r="R103" s="2">
        <v>4789.92</v>
      </c>
      <c r="S103" s="2">
        <v>6270.72</v>
      </c>
      <c r="T103" s="2">
        <v>1577.64</v>
      </c>
      <c r="U103" s="14">
        <f t="shared" si="7"/>
        <v>96276.6</v>
      </c>
    </row>
    <row r="104" spans="1:21" ht="13.5" customHeight="1">
      <c r="A104" s="21" t="s">
        <v>160</v>
      </c>
      <c r="B104" s="12" t="s">
        <v>23</v>
      </c>
      <c r="C104" s="13">
        <f t="shared" si="6"/>
        <v>82020.12000000001</v>
      </c>
      <c r="D104" s="2"/>
      <c r="E104" s="2"/>
      <c r="F104" s="2">
        <v>1025.18</v>
      </c>
      <c r="G104" s="2"/>
      <c r="H104" s="2"/>
      <c r="I104" s="2"/>
      <c r="J104" s="2"/>
      <c r="K104" s="2"/>
      <c r="L104" s="2"/>
      <c r="M104" s="2"/>
      <c r="N104" s="2">
        <v>70</v>
      </c>
      <c r="O104" s="2"/>
      <c r="P104" s="2"/>
      <c r="Q104" s="2">
        <v>83115.3</v>
      </c>
      <c r="R104" s="2">
        <v>3480</v>
      </c>
      <c r="S104" s="2">
        <v>6278.22</v>
      </c>
      <c r="T104" s="2">
        <v>1640.34</v>
      </c>
      <c r="U104" s="14">
        <f t="shared" si="7"/>
        <v>94513.86</v>
      </c>
    </row>
    <row r="105" spans="1:21" ht="13.5" customHeight="1">
      <c r="A105" s="21" t="s">
        <v>174</v>
      </c>
      <c r="B105" s="12" t="s">
        <v>15</v>
      </c>
      <c r="C105" s="13">
        <f t="shared" si="6"/>
        <v>68694.75</v>
      </c>
      <c r="D105" s="2">
        <v>11675.52</v>
      </c>
      <c r="E105" s="2">
        <v>4417.28</v>
      </c>
      <c r="F105" s="2"/>
      <c r="G105" s="2"/>
      <c r="H105" s="2">
        <v>278.25</v>
      </c>
      <c r="I105" s="2"/>
      <c r="J105" s="2"/>
      <c r="K105" s="2">
        <v>660</v>
      </c>
      <c r="L105" s="2"/>
      <c r="M105" s="2"/>
      <c r="N105" s="2"/>
      <c r="O105" s="2"/>
      <c r="P105" s="2"/>
      <c r="Q105" s="2">
        <v>85725.8</v>
      </c>
      <c r="R105" s="2">
        <v>8580</v>
      </c>
      <c r="T105" s="2"/>
      <c r="U105" s="14">
        <f t="shared" si="7"/>
        <v>94305.8</v>
      </c>
    </row>
    <row r="106" spans="1:21" ht="13.5" customHeight="1">
      <c r="A106" s="21" t="s">
        <v>180</v>
      </c>
      <c r="B106" s="12" t="s">
        <v>38</v>
      </c>
      <c r="C106" s="13">
        <f t="shared" si="6"/>
        <v>64080.11999999999</v>
      </c>
      <c r="D106" s="2">
        <v>5390.85</v>
      </c>
      <c r="E106" s="2"/>
      <c r="F106" s="2"/>
      <c r="G106" s="2">
        <v>3203.98</v>
      </c>
      <c r="H106" s="2"/>
      <c r="I106" s="2"/>
      <c r="J106" s="2"/>
      <c r="K106" s="2"/>
      <c r="L106" s="2"/>
      <c r="M106" s="2"/>
      <c r="N106" s="2"/>
      <c r="O106" s="2"/>
      <c r="P106" s="2"/>
      <c r="Q106" s="2">
        <v>72674.95</v>
      </c>
      <c r="R106" s="2">
        <v>15126</v>
      </c>
      <c r="S106" s="2">
        <v>5125.75</v>
      </c>
      <c r="T106" s="2">
        <v>1281.54</v>
      </c>
      <c r="U106" s="14">
        <f t="shared" si="7"/>
        <v>94208.23999999999</v>
      </c>
    </row>
    <row r="107" spans="1:21" ht="13.5" customHeight="1">
      <c r="A107" s="21" t="s">
        <v>172</v>
      </c>
      <c r="B107" s="12" t="s">
        <v>56</v>
      </c>
      <c r="C107" s="13">
        <f t="shared" si="6"/>
        <v>67259.91999999998</v>
      </c>
      <c r="D107" s="2">
        <v>585.7</v>
      </c>
      <c r="E107" s="2"/>
      <c r="F107" s="2"/>
      <c r="G107" s="2">
        <v>3363.1</v>
      </c>
      <c r="H107" s="2"/>
      <c r="I107" s="2"/>
      <c r="J107" s="2"/>
      <c r="K107" s="2"/>
      <c r="L107" s="2"/>
      <c r="M107" s="2"/>
      <c r="N107" s="2"/>
      <c r="O107" s="2">
        <v>2665.46</v>
      </c>
      <c r="P107" s="2"/>
      <c r="Q107" s="2">
        <v>73874.18</v>
      </c>
      <c r="R107" s="2">
        <v>12215.04</v>
      </c>
      <c r="S107" s="2">
        <v>5339.1</v>
      </c>
      <c r="T107" s="2">
        <v>1345.24</v>
      </c>
      <c r="U107" s="14">
        <f t="shared" si="7"/>
        <v>92773.56000000001</v>
      </c>
    </row>
    <row r="108" spans="1:21" ht="13.5" customHeight="1">
      <c r="A108" s="21" t="s">
        <v>182</v>
      </c>
      <c r="B108" s="12" t="s">
        <v>59</v>
      </c>
      <c r="C108" s="13">
        <f t="shared" si="6"/>
        <v>68460.08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>
        <v>68460.08</v>
      </c>
      <c r="R108" s="2">
        <v>15126</v>
      </c>
      <c r="S108" s="2">
        <v>5175.82</v>
      </c>
      <c r="T108" s="2">
        <v>3422.9</v>
      </c>
      <c r="U108" s="14">
        <f t="shared" si="7"/>
        <v>92184.79999999999</v>
      </c>
    </row>
    <row r="109" spans="1:21" ht="13.5" customHeight="1">
      <c r="A109" s="21" t="s">
        <v>125</v>
      </c>
      <c r="B109" s="12" t="s">
        <v>29</v>
      </c>
      <c r="C109" s="13">
        <f t="shared" si="6"/>
        <v>74227.25</v>
      </c>
      <c r="D109" s="2"/>
      <c r="E109" s="2"/>
      <c r="F109" s="2"/>
      <c r="G109" s="2"/>
      <c r="H109" s="2"/>
      <c r="I109" s="2"/>
      <c r="J109" s="2">
        <v>600</v>
      </c>
      <c r="K109" s="2"/>
      <c r="L109" s="2"/>
      <c r="M109" s="2"/>
      <c r="N109" s="2">
        <v>420</v>
      </c>
      <c r="O109" s="2">
        <v>578.72</v>
      </c>
      <c r="P109" s="2"/>
      <c r="Q109" s="2">
        <v>75825.97</v>
      </c>
      <c r="R109" s="2">
        <v>13718.24</v>
      </c>
      <c r="T109" s="2">
        <v>2226.93</v>
      </c>
      <c r="U109" s="14">
        <f t="shared" si="7"/>
        <v>91771.14</v>
      </c>
    </row>
    <row r="110" spans="1:21" ht="13.5" customHeight="1">
      <c r="A110" s="21" t="s">
        <v>302</v>
      </c>
      <c r="B110" s="12" t="s">
        <v>50</v>
      </c>
      <c r="C110" s="13">
        <f t="shared" si="6"/>
        <v>65769.26000000001</v>
      </c>
      <c r="D110" s="2"/>
      <c r="E110" s="2"/>
      <c r="F110" s="2"/>
      <c r="G110" s="2"/>
      <c r="H110" s="2"/>
      <c r="I110" s="2"/>
      <c r="J110" s="2">
        <v>450</v>
      </c>
      <c r="K110" s="2"/>
      <c r="L110" s="2"/>
      <c r="M110" s="2"/>
      <c r="N110" s="2">
        <v>105</v>
      </c>
      <c r="O110" s="2">
        <v>17539.07</v>
      </c>
      <c r="P110" s="2"/>
      <c r="Q110" s="2">
        <v>83863.33</v>
      </c>
      <c r="R110" s="2">
        <v>5490</v>
      </c>
      <c r="T110" s="2">
        <v>1973.15</v>
      </c>
      <c r="U110" s="14">
        <f t="shared" si="7"/>
        <v>91326.48</v>
      </c>
    </row>
    <row r="111" spans="1:21" ht="13.5" customHeight="1">
      <c r="A111" s="21" t="s">
        <v>233</v>
      </c>
      <c r="B111" s="12" t="s">
        <v>40</v>
      </c>
      <c r="C111" s="13">
        <f t="shared" si="6"/>
        <v>64258.63999999999</v>
      </c>
      <c r="D111" s="2">
        <v>3751.16</v>
      </c>
      <c r="E111" s="2"/>
      <c r="F111" s="2"/>
      <c r="G111" s="2"/>
      <c r="H111" s="2">
        <v>1492.9</v>
      </c>
      <c r="I111" s="2"/>
      <c r="J111" s="2"/>
      <c r="K111" s="2"/>
      <c r="L111" s="2"/>
      <c r="M111" s="2"/>
      <c r="N111" s="2">
        <v>420</v>
      </c>
      <c r="O111" s="2">
        <v>176.36</v>
      </c>
      <c r="P111" s="2"/>
      <c r="Q111" s="2">
        <v>70099.06</v>
      </c>
      <c r="R111" s="2">
        <v>15126</v>
      </c>
      <c r="S111" s="2">
        <v>4666.67</v>
      </c>
      <c r="T111" s="2">
        <v>1194.4</v>
      </c>
      <c r="U111" s="14">
        <f t="shared" si="7"/>
        <v>91086.12999999999</v>
      </c>
    </row>
    <row r="112" spans="1:21" ht="13.5" customHeight="1">
      <c r="A112" s="21" t="s">
        <v>184</v>
      </c>
      <c r="B112" s="12" t="s">
        <v>61</v>
      </c>
      <c r="C112" s="13">
        <f t="shared" si="6"/>
        <v>69000.1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>
        <v>311.14</v>
      </c>
      <c r="P112" s="2"/>
      <c r="Q112" s="2">
        <v>69311.24</v>
      </c>
      <c r="R112" s="2">
        <v>15126</v>
      </c>
      <c r="S112" s="2">
        <v>5216.38</v>
      </c>
      <c r="T112" s="2">
        <v>1380.08</v>
      </c>
      <c r="U112" s="14">
        <f t="shared" si="7"/>
        <v>91033.70000000001</v>
      </c>
    </row>
    <row r="113" spans="1:21" ht="13.5" customHeight="1">
      <c r="A113" s="21" t="s">
        <v>305</v>
      </c>
      <c r="B113" s="12" t="s">
        <v>34</v>
      </c>
      <c r="C113" s="13">
        <f t="shared" si="6"/>
        <v>72920.69</v>
      </c>
      <c r="D113" s="2"/>
      <c r="E113" s="2"/>
      <c r="F113" s="2"/>
      <c r="G113" s="2"/>
      <c r="H113" s="2"/>
      <c r="I113" s="2"/>
      <c r="J113" s="2">
        <v>325</v>
      </c>
      <c r="K113" s="2"/>
      <c r="L113" s="2"/>
      <c r="M113" s="2"/>
      <c r="N113" s="2"/>
      <c r="O113" s="2">
        <v>11572.36</v>
      </c>
      <c r="P113" s="2"/>
      <c r="Q113" s="2">
        <v>84818.05</v>
      </c>
      <c r="R113" s="2">
        <v>4270</v>
      </c>
      <c r="T113" s="2">
        <v>1650</v>
      </c>
      <c r="U113" s="14">
        <f t="shared" si="7"/>
        <v>90738.05</v>
      </c>
    </row>
    <row r="114" spans="1:21" ht="13.5" customHeight="1">
      <c r="A114" s="21" t="s">
        <v>157</v>
      </c>
      <c r="B114" s="12" t="s">
        <v>48</v>
      </c>
      <c r="C114" s="13">
        <f t="shared" si="6"/>
        <v>77376.00000000001</v>
      </c>
      <c r="D114" s="2"/>
      <c r="E114" s="2"/>
      <c r="F114" s="2"/>
      <c r="G114" s="2"/>
      <c r="H114" s="2"/>
      <c r="I114" s="2"/>
      <c r="J114" s="2">
        <v>780</v>
      </c>
      <c r="K114" s="2"/>
      <c r="L114" s="2"/>
      <c r="M114" s="2"/>
      <c r="N114" s="2">
        <v>420</v>
      </c>
      <c r="O114" s="2">
        <v>446.4</v>
      </c>
      <c r="P114" s="2"/>
      <c r="Q114" s="2">
        <v>79022.40000000001</v>
      </c>
      <c r="R114" s="2">
        <v>7861.34</v>
      </c>
      <c r="T114" s="2">
        <v>2321.28</v>
      </c>
      <c r="U114" s="14">
        <f t="shared" si="7"/>
        <v>89205.02</v>
      </c>
    </row>
    <row r="115" spans="1:21" ht="13.5" customHeight="1">
      <c r="A115" s="21" t="s">
        <v>260</v>
      </c>
      <c r="B115" s="12" t="s">
        <v>24</v>
      </c>
      <c r="C115" s="13">
        <f t="shared" si="6"/>
        <v>70619.9</v>
      </c>
      <c r="D115" s="2">
        <v>26.74</v>
      </c>
      <c r="E115" s="2"/>
      <c r="F115" s="2"/>
      <c r="G115" s="2">
        <v>3531.06</v>
      </c>
      <c r="H115" s="2"/>
      <c r="I115" s="2"/>
      <c r="J115" s="2"/>
      <c r="K115" s="2"/>
      <c r="L115" s="2"/>
      <c r="M115" s="2"/>
      <c r="N115" s="2"/>
      <c r="O115" s="2">
        <v>356.5</v>
      </c>
      <c r="P115" s="2"/>
      <c r="Q115" s="2">
        <v>74534.2</v>
      </c>
      <c r="R115" s="2">
        <v>6900</v>
      </c>
      <c r="S115" s="2">
        <v>5605.86</v>
      </c>
      <c r="T115" s="2">
        <v>1412.32</v>
      </c>
      <c r="U115" s="14">
        <f t="shared" si="7"/>
        <v>88452.38</v>
      </c>
    </row>
    <row r="116" spans="1:21" ht="13.5" customHeight="1">
      <c r="A116" s="21" t="s">
        <v>258</v>
      </c>
      <c r="B116" s="12" t="s">
        <v>44</v>
      </c>
      <c r="C116" s="13">
        <f t="shared" si="6"/>
        <v>61019.92</v>
      </c>
      <c r="D116" s="2"/>
      <c r="E116" s="2"/>
      <c r="F116" s="2">
        <v>3051.1</v>
      </c>
      <c r="G116" s="2"/>
      <c r="H116" s="2">
        <v>1525.42</v>
      </c>
      <c r="I116" s="2"/>
      <c r="J116" s="2"/>
      <c r="K116" s="2"/>
      <c r="L116" s="2"/>
      <c r="M116" s="2"/>
      <c r="N116" s="2"/>
      <c r="O116" s="2">
        <v>1261.6</v>
      </c>
      <c r="P116" s="2"/>
      <c r="Q116" s="2">
        <v>66858.04</v>
      </c>
      <c r="R116" s="2">
        <v>15126</v>
      </c>
      <c r="S116" s="2">
        <v>4998.34</v>
      </c>
      <c r="T116" s="2">
        <v>1220.44</v>
      </c>
      <c r="U116" s="14">
        <f t="shared" si="7"/>
        <v>88202.81999999999</v>
      </c>
    </row>
    <row r="117" spans="1:21" ht="13.5" customHeight="1">
      <c r="A117" s="21" t="s">
        <v>232</v>
      </c>
      <c r="B117" s="12" t="s">
        <v>38</v>
      </c>
      <c r="C117" s="13">
        <f t="shared" si="6"/>
        <v>62719.68</v>
      </c>
      <c r="D117" s="2"/>
      <c r="E117" s="2"/>
      <c r="F117" s="2">
        <v>5044.52</v>
      </c>
      <c r="G117" s="2">
        <v>3363.1</v>
      </c>
      <c r="H117" s="2"/>
      <c r="I117" s="2"/>
      <c r="J117" s="2"/>
      <c r="K117" s="2"/>
      <c r="L117" s="2"/>
      <c r="M117" s="2"/>
      <c r="N117" s="2"/>
      <c r="O117" s="2"/>
      <c r="P117" s="2"/>
      <c r="Q117" s="2">
        <v>71127.3</v>
      </c>
      <c r="R117" s="2">
        <v>9557.52</v>
      </c>
      <c r="S117" s="2">
        <v>5759.63</v>
      </c>
      <c r="T117" s="2">
        <v>1345.24</v>
      </c>
      <c r="U117" s="14">
        <f t="shared" si="7"/>
        <v>87789.69000000002</v>
      </c>
    </row>
    <row r="118" spans="1:21" ht="13.5" customHeight="1">
      <c r="A118" s="21" t="s">
        <v>242</v>
      </c>
      <c r="B118" s="12" t="s">
        <v>80</v>
      </c>
      <c r="C118" s="13">
        <f t="shared" si="6"/>
        <v>69000.09999999999</v>
      </c>
      <c r="D118" s="2"/>
      <c r="E118" s="2"/>
      <c r="F118" s="2">
        <v>3449.94</v>
      </c>
      <c r="G118" s="2"/>
      <c r="H118" s="2"/>
      <c r="I118" s="2"/>
      <c r="J118" s="2"/>
      <c r="K118" s="2"/>
      <c r="L118" s="2"/>
      <c r="M118" s="2"/>
      <c r="N118" s="2">
        <v>420</v>
      </c>
      <c r="O118" s="2">
        <v>1040.72</v>
      </c>
      <c r="P118" s="2"/>
      <c r="Q118" s="2">
        <v>73910.76</v>
      </c>
      <c r="R118" s="2">
        <v>6900</v>
      </c>
      <c r="S118" s="2">
        <v>5477.42</v>
      </c>
      <c r="T118" s="2">
        <v>1380.08</v>
      </c>
      <c r="U118" s="14">
        <f t="shared" si="7"/>
        <v>87668.26</v>
      </c>
    </row>
    <row r="119" spans="1:21" ht="13.5" customHeight="1">
      <c r="A119" s="21" t="s">
        <v>118</v>
      </c>
      <c r="B119" s="12" t="s">
        <v>24</v>
      </c>
      <c r="C119" s="13">
        <f t="shared" si="6"/>
        <v>69729.10000000002</v>
      </c>
      <c r="D119" s="2"/>
      <c r="E119" s="2"/>
      <c r="F119" s="2">
        <v>5248.01</v>
      </c>
      <c r="G119" s="2"/>
      <c r="H119" s="2"/>
      <c r="I119" s="2"/>
      <c r="J119" s="2"/>
      <c r="K119" s="2"/>
      <c r="L119" s="2"/>
      <c r="M119" s="2"/>
      <c r="N119" s="2"/>
      <c r="O119" s="2">
        <v>715.04</v>
      </c>
      <c r="P119" s="2"/>
      <c r="Q119" s="2">
        <v>75692.15000000001</v>
      </c>
      <c r="R119" s="2">
        <v>4789.92</v>
      </c>
      <c r="S119" s="2">
        <v>5668.24</v>
      </c>
      <c r="T119" s="2">
        <v>1394.52</v>
      </c>
      <c r="U119" s="14">
        <f t="shared" si="7"/>
        <v>87544.83000000002</v>
      </c>
    </row>
    <row r="120" spans="1:21" ht="13.5" customHeight="1">
      <c r="A120" s="21" t="s">
        <v>224</v>
      </c>
      <c r="B120" s="12" t="s">
        <v>44</v>
      </c>
      <c r="C120" s="13">
        <f t="shared" si="6"/>
        <v>61019.92</v>
      </c>
      <c r="D120" s="2">
        <v>504.65</v>
      </c>
      <c r="E120" s="2"/>
      <c r="F120" s="2"/>
      <c r="G120" s="2">
        <v>3051.1</v>
      </c>
      <c r="H120" s="2">
        <v>1525.42</v>
      </c>
      <c r="I120" s="2"/>
      <c r="J120" s="2"/>
      <c r="K120" s="2"/>
      <c r="L120" s="2"/>
      <c r="M120" s="2"/>
      <c r="N120" s="2"/>
      <c r="O120" s="2">
        <v>2586.43</v>
      </c>
      <c r="P120" s="2"/>
      <c r="Q120" s="2">
        <v>68687.51999999999</v>
      </c>
      <c r="R120" s="2">
        <v>12215.04</v>
      </c>
      <c r="S120" s="2">
        <v>4998.34</v>
      </c>
      <c r="T120" s="2">
        <v>1220.44</v>
      </c>
      <c r="U120" s="14">
        <f t="shared" si="7"/>
        <v>87121.34</v>
      </c>
    </row>
    <row r="121" spans="1:21" ht="13.5" customHeight="1">
      <c r="A121" s="21" t="s">
        <v>168</v>
      </c>
      <c r="B121" s="12" t="s">
        <v>40</v>
      </c>
      <c r="C121" s="13">
        <f t="shared" si="6"/>
        <v>51701.03000000001</v>
      </c>
      <c r="D121" s="2">
        <v>6048.23</v>
      </c>
      <c r="E121" s="2"/>
      <c r="F121" s="2">
        <v>3868.4</v>
      </c>
      <c r="G121" s="2"/>
      <c r="H121" s="2">
        <v>1289.42</v>
      </c>
      <c r="I121" s="2"/>
      <c r="J121" s="2"/>
      <c r="K121" s="2"/>
      <c r="L121" s="2"/>
      <c r="M121" s="2"/>
      <c r="N121" s="2">
        <v>210</v>
      </c>
      <c r="O121" s="2">
        <v>3437.46</v>
      </c>
      <c r="P121" s="2"/>
      <c r="Q121" s="2">
        <v>66554.54000000001</v>
      </c>
      <c r="R121" s="2">
        <v>14469.84</v>
      </c>
      <c r="S121" s="2">
        <v>4337.72</v>
      </c>
      <c r="T121" s="2">
        <v>1034.02</v>
      </c>
      <c r="U121" s="14">
        <f t="shared" si="7"/>
        <v>86396.12000000001</v>
      </c>
    </row>
    <row r="122" spans="1:21" ht="13.5" customHeight="1">
      <c r="A122" s="21" t="s">
        <v>203</v>
      </c>
      <c r="B122" s="12" t="s">
        <v>57</v>
      </c>
      <c r="C122" s="13">
        <f t="shared" si="6"/>
        <v>67259.92000000001</v>
      </c>
      <c r="D122" s="2">
        <v>594.26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>
        <v>309.17</v>
      </c>
      <c r="P122" s="2"/>
      <c r="Q122" s="2">
        <v>68163.35</v>
      </c>
      <c r="R122" s="2">
        <v>12215.04</v>
      </c>
      <c r="S122" s="2">
        <v>5084.82</v>
      </c>
      <c r="T122" s="2"/>
      <c r="U122" s="14">
        <f t="shared" si="7"/>
        <v>85463.21000000002</v>
      </c>
    </row>
    <row r="123" spans="1:21" ht="13.5" customHeight="1">
      <c r="A123" s="21" t="s">
        <v>223</v>
      </c>
      <c r="B123" s="12" t="s">
        <v>56</v>
      </c>
      <c r="C123" s="13">
        <f t="shared" si="6"/>
        <v>67259.92000000001</v>
      </c>
      <c r="D123" s="2">
        <v>509.36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>
        <v>4082.93</v>
      </c>
      <c r="P123" s="2"/>
      <c r="Q123" s="2">
        <v>71852.21</v>
      </c>
      <c r="R123" s="2">
        <v>6900</v>
      </c>
      <c r="S123" s="2">
        <v>5084.82</v>
      </c>
      <c r="T123" s="2">
        <v>1345.24</v>
      </c>
      <c r="U123" s="14">
        <f t="shared" si="7"/>
        <v>85182.27</v>
      </c>
    </row>
    <row r="124" spans="1:21" ht="13.5" customHeight="1">
      <c r="A124" s="21" t="s">
        <v>178</v>
      </c>
      <c r="B124" s="12" t="s">
        <v>40</v>
      </c>
      <c r="C124" s="13">
        <f t="shared" si="6"/>
        <v>55380</v>
      </c>
      <c r="D124" s="2">
        <v>8604.28</v>
      </c>
      <c r="E124" s="2"/>
      <c r="F124" s="2">
        <v>4153.5</v>
      </c>
      <c r="G124" s="2">
        <v>2769</v>
      </c>
      <c r="H124" s="2">
        <v>1384.5</v>
      </c>
      <c r="I124" s="2"/>
      <c r="J124" s="2"/>
      <c r="K124" s="2"/>
      <c r="L124" s="2"/>
      <c r="M124" s="2"/>
      <c r="N124" s="2"/>
      <c r="O124" s="2"/>
      <c r="P124" s="2"/>
      <c r="Q124" s="2">
        <v>72291.28</v>
      </c>
      <c r="R124" s="2">
        <v>6900</v>
      </c>
      <c r="S124" s="2">
        <v>4854.04</v>
      </c>
      <c r="T124" s="2">
        <v>1107.6</v>
      </c>
      <c r="U124" s="14">
        <f t="shared" si="7"/>
        <v>85152.92</v>
      </c>
    </row>
    <row r="125" spans="1:21" ht="13.5" customHeight="1">
      <c r="A125" s="21" t="s">
        <v>186</v>
      </c>
      <c r="B125" s="12" t="s">
        <v>40</v>
      </c>
      <c r="C125" s="13">
        <f t="shared" si="6"/>
        <v>55380.000000000015</v>
      </c>
      <c r="D125" s="2">
        <v>4887.35</v>
      </c>
      <c r="E125" s="2"/>
      <c r="F125" s="2">
        <v>2076.88</v>
      </c>
      <c r="G125" s="2">
        <v>2769</v>
      </c>
      <c r="H125" s="2">
        <v>1384.5</v>
      </c>
      <c r="I125" s="2"/>
      <c r="J125" s="2"/>
      <c r="K125" s="2"/>
      <c r="L125" s="2"/>
      <c r="M125" s="2"/>
      <c r="N125" s="2"/>
      <c r="O125" s="2">
        <v>680.56</v>
      </c>
      <c r="P125" s="2"/>
      <c r="Q125" s="2">
        <v>67178.29000000001</v>
      </c>
      <c r="R125" s="2">
        <v>11729.76</v>
      </c>
      <c r="S125" s="2">
        <v>4697</v>
      </c>
      <c r="T125" s="2">
        <v>1107.6</v>
      </c>
      <c r="U125" s="14">
        <f t="shared" si="7"/>
        <v>84712.65000000001</v>
      </c>
    </row>
    <row r="126" spans="1:21" ht="13.5" customHeight="1">
      <c r="A126" s="21" t="s">
        <v>153</v>
      </c>
      <c r="B126" s="12" t="s">
        <v>44</v>
      </c>
      <c r="C126" s="13">
        <f t="shared" si="6"/>
        <v>61019.920000000006</v>
      </c>
      <c r="D126" s="2">
        <v>2330.82</v>
      </c>
      <c r="E126" s="2"/>
      <c r="F126" s="2"/>
      <c r="G126" s="2"/>
      <c r="H126" s="2">
        <v>1525.42</v>
      </c>
      <c r="I126" s="2"/>
      <c r="J126" s="2"/>
      <c r="K126" s="2"/>
      <c r="L126" s="2"/>
      <c r="M126" s="2"/>
      <c r="N126" s="2"/>
      <c r="O126" s="2">
        <v>1443.84</v>
      </c>
      <c r="P126" s="2"/>
      <c r="Q126" s="2">
        <v>66320</v>
      </c>
      <c r="R126" s="2">
        <v>12215.04</v>
      </c>
      <c r="S126" s="2">
        <v>4767.47</v>
      </c>
      <c r="T126" s="2">
        <v>1220.44</v>
      </c>
      <c r="U126" s="14">
        <f t="shared" si="7"/>
        <v>84522.95000000001</v>
      </c>
    </row>
    <row r="127" spans="1:21" ht="13.5" customHeight="1">
      <c r="A127" s="21" t="s">
        <v>141</v>
      </c>
      <c r="B127" s="12" t="s">
        <v>18</v>
      </c>
      <c r="C127" s="13">
        <f t="shared" si="6"/>
        <v>67259.92</v>
      </c>
      <c r="D127" s="2"/>
      <c r="E127" s="2"/>
      <c r="F127" s="2"/>
      <c r="G127" s="2"/>
      <c r="H127" s="2">
        <v>1681.42</v>
      </c>
      <c r="I127" s="2"/>
      <c r="J127" s="2"/>
      <c r="K127" s="2"/>
      <c r="L127" s="2"/>
      <c r="M127" s="2"/>
      <c r="N127" s="2">
        <v>420</v>
      </c>
      <c r="O127" s="2">
        <v>1455.08</v>
      </c>
      <c r="P127" s="2"/>
      <c r="Q127" s="2">
        <v>70816.42</v>
      </c>
      <c r="R127" s="2">
        <v>6900</v>
      </c>
      <c r="S127" s="2">
        <v>5251.07</v>
      </c>
      <c r="T127" s="2">
        <v>1345.24</v>
      </c>
      <c r="U127" s="14">
        <f t="shared" si="7"/>
        <v>84312.73</v>
      </c>
    </row>
    <row r="128" spans="1:21" ht="13.5" customHeight="1">
      <c r="A128" s="21" t="s">
        <v>276</v>
      </c>
      <c r="B128" s="12" t="s">
        <v>40</v>
      </c>
      <c r="C128" s="13">
        <f t="shared" si="6"/>
        <v>52743.420000000006</v>
      </c>
      <c r="D128" s="2">
        <v>6907.42</v>
      </c>
      <c r="E128" s="2"/>
      <c r="F128" s="2">
        <v>658.14</v>
      </c>
      <c r="G128" s="2"/>
      <c r="H128" s="2">
        <v>1316.04</v>
      </c>
      <c r="I128" s="2"/>
      <c r="J128" s="2"/>
      <c r="K128" s="2"/>
      <c r="L128" s="2"/>
      <c r="M128" s="2"/>
      <c r="N128" s="2">
        <v>227.5</v>
      </c>
      <c r="O128" s="2">
        <v>2104.8</v>
      </c>
      <c r="P128" s="2"/>
      <c r="Q128" s="2">
        <v>63957.32000000001</v>
      </c>
      <c r="R128" s="2">
        <v>15126</v>
      </c>
      <c r="S128" s="2">
        <v>4172.16</v>
      </c>
      <c r="T128" s="2">
        <v>1054.89</v>
      </c>
      <c r="U128" s="14">
        <f t="shared" si="7"/>
        <v>84310.37000000001</v>
      </c>
    </row>
    <row r="129" spans="1:21" ht="13.5" customHeight="1">
      <c r="A129" s="21" t="s">
        <v>217</v>
      </c>
      <c r="B129" s="12" t="s">
        <v>57</v>
      </c>
      <c r="C129" s="13">
        <f t="shared" si="6"/>
        <v>67259.92</v>
      </c>
      <c r="D129" s="2"/>
      <c r="E129" s="2"/>
      <c r="F129" s="2"/>
      <c r="G129" s="2">
        <v>3363.1</v>
      </c>
      <c r="H129" s="2"/>
      <c r="I129" s="2"/>
      <c r="J129" s="2"/>
      <c r="K129" s="2"/>
      <c r="L129" s="2"/>
      <c r="M129" s="2"/>
      <c r="N129" s="2"/>
      <c r="O129" s="2"/>
      <c r="P129" s="2"/>
      <c r="Q129" s="2">
        <v>70623.02</v>
      </c>
      <c r="R129" s="2">
        <v>6900</v>
      </c>
      <c r="S129" s="2">
        <v>5339.1</v>
      </c>
      <c r="T129" s="2">
        <v>1345.24</v>
      </c>
      <c r="U129" s="14">
        <f t="shared" si="7"/>
        <v>84207.36000000002</v>
      </c>
    </row>
    <row r="130" spans="1:21" ht="13.5" customHeight="1">
      <c r="A130" s="21" t="s">
        <v>162</v>
      </c>
      <c r="B130" s="12" t="s">
        <v>40</v>
      </c>
      <c r="C130" s="13">
        <f t="shared" si="6"/>
        <v>55379.99999999999</v>
      </c>
      <c r="D130" s="2">
        <v>3448.73</v>
      </c>
      <c r="E130" s="2"/>
      <c r="F130" s="2"/>
      <c r="G130" s="2">
        <v>2769</v>
      </c>
      <c r="H130" s="2">
        <v>1384.5</v>
      </c>
      <c r="I130" s="2"/>
      <c r="J130" s="2"/>
      <c r="K130" s="2"/>
      <c r="L130" s="2"/>
      <c r="M130" s="2"/>
      <c r="N130" s="2">
        <v>280</v>
      </c>
      <c r="O130" s="2"/>
      <c r="P130" s="2"/>
      <c r="Q130" s="2">
        <v>63262.229999999996</v>
      </c>
      <c r="R130" s="2">
        <v>15126</v>
      </c>
      <c r="S130" s="2">
        <v>4539.96</v>
      </c>
      <c r="T130" s="2">
        <v>1107.6</v>
      </c>
      <c r="U130" s="14">
        <f t="shared" si="7"/>
        <v>84035.79000000001</v>
      </c>
    </row>
    <row r="131" spans="1:21" ht="13.5" customHeight="1">
      <c r="A131" s="21" t="s">
        <v>227</v>
      </c>
      <c r="B131" s="12" t="s">
        <v>36</v>
      </c>
      <c r="C131" s="13">
        <f t="shared" si="6"/>
        <v>62054.22</v>
      </c>
      <c r="D131" s="2"/>
      <c r="E131" s="2"/>
      <c r="F131" s="2">
        <v>3125.98</v>
      </c>
      <c r="G131" s="2"/>
      <c r="H131" s="2"/>
      <c r="I131" s="2"/>
      <c r="J131" s="2"/>
      <c r="K131" s="2"/>
      <c r="L131" s="2"/>
      <c r="M131" s="2"/>
      <c r="N131" s="2">
        <v>17.5</v>
      </c>
      <c r="O131" s="2"/>
      <c r="P131" s="2"/>
      <c r="Q131" s="2">
        <v>65197.700000000004</v>
      </c>
      <c r="R131" s="2">
        <v>12215.04</v>
      </c>
      <c r="S131" s="2">
        <v>4927.66</v>
      </c>
      <c r="T131" s="2">
        <v>1241.04</v>
      </c>
      <c r="U131" s="14">
        <f t="shared" si="7"/>
        <v>83581.44</v>
      </c>
    </row>
    <row r="132" spans="1:21" ht="13.5" customHeight="1">
      <c r="A132" s="21" t="s">
        <v>284</v>
      </c>
      <c r="B132" s="12" t="s">
        <v>71</v>
      </c>
      <c r="C132" s="13">
        <f t="shared" si="6"/>
        <v>57503.00000000001</v>
      </c>
      <c r="D132" s="2">
        <v>1799.7</v>
      </c>
      <c r="E132" s="2"/>
      <c r="F132" s="2"/>
      <c r="G132" s="2">
        <v>2875.2</v>
      </c>
      <c r="H132" s="2"/>
      <c r="I132" s="2"/>
      <c r="J132" s="2"/>
      <c r="K132" s="2"/>
      <c r="L132" s="2"/>
      <c r="M132" s="2"/>
      <c r="N132" s="2"/>
      <c r="O132" s="2">
        <v>486.04</v>
      </c>
      <c r="P132" s="2"/>
      <c r="Q132" s="2">
        <v>62663.94</v>
      </c>
      <c r="R132" s="2">
        <v>14469.84</v>
      </c>
      <c r="S132" s="2">
        <v>4603.78</v>
      </c>
      <c r="T132" s="2">
        <v>1150</v>
      </c>
      <c r="U132" s="14">
        <f t="shared" si="7"/>
        <v>82887.56</v>
      </c>
    </row>
    <row r="133" spans="1:21" ht="13.5" customHeight="1">
      <c r="A133" s="21" t="s">
        <v>199</v>
      </c>
      <c r="B133" s="12" t="s">
        <v>40</v>
      </c>
      <c r="C133" s="13">
        <f t="shared" si="6"/>
        <v>55380.00000000001</v>
      </c>
      <c r="D133" s="2">
        <v>1971.92</v>
      </c>
      <c r="E133" s="2"/>
      <c r="F133" s="2"/>
      <c r="G133" s="2"/>
      <c r="H133" s="2">
        <v>1384.5</v>
      </c>
      <c r="I133" s="2"/>
      <c r="J133" s="2"/>
      <c r="K133" s="2"/>
      <c r="L133" s="2"/>
      <c r="M133" s="2"/>
      <c r="N133" s="2"/>
      <c r="O133" s="2">
        <v>3493.6</v>
      </c>
      <c r="P133" s="2"/>
      <c r="Q133" s="2">
        <v>62230.020000000004</v>
      </c>
      <c r="R133" s="2">
        <v>15126</v>
      </c>
      <c r="S133" s="2">
        <v>4330.67</v>
      </c>
      <c r="T133" s="2">
        <v>1107.6</v>
      </c>
      <c r="U133" s="14">
        <f t="shared" si="7"/>
        <v>82794.29000000001</v>
      </c>
    </row>
    <row r="134" spans="1:21" ht="13.5" customHeight="1">
      <c r="A134" s="21" t="s">
        <v>250</v>
      </c>
      <c r="B134" s="12" t="s">
        <v>27</v>
      </c>
      <c r="C134" s="13">
        <f aca="true" t="shared" si="8" ref="C134:C165">Q134-D134-E134-F134-G134-H134-J134-K134-L134-N134-M134-O134-P134</f>
        <v>58320.08</v>
      </c>
      <c r="D134" s="2"/>
      <c r="E134" s="2"/>
      <c r="F134" s="2">
        <v>2187.12</v>
      </c>
      <c r="G134" s="2">
        <f>2915.9+2915.9</f>
        <v>5831.8</v>
      </c>
      <c r="H134" s="2"/>
      <c r="I134" s="2"/>
      <c r="J134" s="2"/>
      <c r="K134" s="2"/>
      <c r="L134" s="2"/>
      <c r="M134" s="2"/>
      <c r="N134" s="2"/>
      <c r="O134" s="2">
        <v>3125.7</v>
      </c>
      <c r="P134" s="2"/>
      <c r="Q134" s="2">
        <v>69464.7</v>
      </c>
      <c r="R134" s="2">
        <v>6782.88</v>
      </c>
      <c r="S134" s="2">
        <v>5015.4</v>
      </c>
      <c r="T134" s="2">
        <v>1166.36</v>
      </c>
      <c r="U134" s="14">
        <f aca="true" t="shared" si="9" ref="U134:U165">SUM(Q134:T134)</f>
        <v>82429.34</v>
      </c>
    </row>
    <row r="135" spans="1:21" ht="13.5" customHeight="1">
      <c r="A135" s="21" t="s">
        <v>283</v>
      </c>
      <c r="B135" s="12" t="s">
        <v>17</v>
      </c>
      <c r="C135" s="13">
        <f t="shared" si="8"/>
        <v>55380</v>
      </c>
      <c r="D135" s="2">
        <v>3019.68</v>
      </c>
      <c r="E135" s="2"/>
      <c r="F135" s="2"/>
      <c r="G135" s="2">
        <v>2769</v>
      </c>
      <c r="H135" s="2"/>
      <c r="I135" s="2"/>
      <c r="J135" s="2"/>
      <c r="K135" s="2"/>
      <c r="L135" s="2"/>
      <c r="M135" s="2"/>
      <c r="N135" s="2"/>
      <c r="O135" s="2">
        <v>3355.2</v>
      </c>
      <c r="P135" s="2"/>
      <c r="Q135" s="2">
        <v>64523.88</v>
      </c>
      <c r="R135" s="2">
        <v>12215.04</v>
      </c>
      <c r="S135" s="2">
        <v>4435.18</v>
      </c>
      <c r="T135" s="2">
        <v>1107.6</v>
      </c>
      <c r="U135" s="14">
        <f t="shared" si="9"/>
        <v>82281.70000000001</v>
      </c>
    </row>
    <row r="136" spans="1:21" ht="13.5" customHeight="1">
      <c r="A136" s="21" t="s">
        <v>244</v>
      </c>
      <c r="B136" s="12" t="s">
        <v>81</v>
      </c>
      <c r="C136" s="13">
        <f t="shared" si="8"/>
        <v>69008.68</v>
      </c>
      <c r="D136" s="2">
        <v>408.16</v>
      </c>
      <c r="E136" s="2"/>
      <c r="F136" s="2">
        <v>1725.36</v>
      </c>
      <c r="G136" s="2"/>
      <c r="H136" s="2"/>
      <c r="I136" s="2"/>
      <c r="J136" s="2"/>
      <c r="K136" s="2">
        <v>660</v>
      </c>
      <c r="L136" s="2"/>
      <c r="M136" s="2"/>
      <c r="N136" s="2">
        <v>297.5</v>
      </c>
      <c r="O136" s="2">
        <v>340.1</v>
      </c>
      <c r="P136" s="2"/>
      <c r="Q136" s="2">
        <v>72439.8</v>
      </c>
      <c r="R136" s="2">
        <v>8580</v>
      </c>
      <c r="T136" s="2"/>
      <c r="U136" s="14">
        <f t="shared" si="9"/>
        <v>81019.8</v>
      </c>
    </row>
    <row r="137" spans="1:21" ht="13.5" customHeight="1">
      <c r="A137" s="21" t="s">
        <v>219</v>
      </c>
      <c r="B137" s="12" t="s">
        <v>17</v>
      </c>
      <c r="C137" s="13">
        <f t="shared" si="8"/>
        <v>52158.44</v>
      </c>
      <c r="D137" s="2">
        <v>4814.66</v>
      </c>
      <c r="E137" s="2"/>
      <c r="F137" s="2"/>
      <c r="G137" s="2">
        <v>2607.88</v>
      </c>
      <c r="H137" s="2"/>
      <c r="I137" s="2"/>
      <c r="J137" s="2"/>
      <c r="K137" s="2"/>
      <c r="L137" s="2"/>
      <c r="M137" s="2"/>
      <c r="N137" s="2">
        <v>420</v>
      </c>
      <c r="O137" s="2">
        <v>559.23</v>
      </c>
      <c r="P137" s="2"/>
      <c r="Q137" s="2">
        <v>60560.21000000001</v>
      </c>
      <c r="R137" s="2">
        <v>15126</v>
      </c>
      <c r="S137" s="2">
        <v>4179.49</v>
      </c>
      <c r="T137" s="2">
        <v>1043.18</v>
      </c>
      <c r="U137" s="14">
        <f t="shared" si="9"/>
        <v>80908.88</v>
      </c>
    </row>
    <row r="138" spans="1:21" ht="13.5" customHeight="1">
      <c r="A138" s="21" t="s">
        <v>167</v>
      </c>
      <c r="B138" s="12" t="s">
        <v>53</v>
      </c>
      <c r="C138" s="13">
        <f t="shared" si="8"/>
        <v>65820.04000000001</v>
      </c>
      <c r="D138" s="2">
        <v>189.84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>
        <v>3258.92</v>
      </c>
      <c r="P138" s="2"/>
      <c r="Q138" s="2">
        <v>69268.8</v>
      </c>
      <c r="R138" s="2">
        <v>4789.92</v>
      </c>
      <c r="S138" s="2">
        <v>4976.14</v>
      </c>
      <c r="T138" s="2">
        <v>1316.38</v>
      </c>
      <c r="U138" s="14">
        <f t="shared" si="9"/>
        <v>80351.24</v>
      </c>
    </row>
    <row r="139" spans="1:21" ht="13.5" customHeight="1">
      <c r="A139" s="21" t="s">
        <v>221</v>
      </c>
      <c r="B139" s="12" t="s">
        <v>72</v>
      </c>
      <c r="C139" s="13">
        <f t="shared" si="8"/>
        <v>62294.700000000004</v>
      </c>
      <c r="D139" s="2"/>
      <c r="E139" s="2"/>
      <c r="F139" s="2">
        <v>1557.4</v>
      </c>
      <c r="G139" s="2"/>
      <c r="H139" s="2"/>
      <c r="I139" s="2"/>
      <c r="J139" s="2"/>
      <c r="K139" s="2">
        <v>660</v>
      </c>
      <c r="L139" s="2"/>
      <c r="M139" s="2"/>
      <c r="N139" s="2">
        <v>297.5</v>
      </c>
      <c r="O139" s="2"/>
      <c r="P139" s="2"/>
      <c r="Q139" s="2">
        <v>64809.600000000006</v>
      </c>
      <c r="R139" s="2">
        <v>15391.2</v>
      </c>
      <c r="T139" s="2"/>
      <c r="U139" s="14">
        <f t="shared" si="9"/>
        <v>80200.8</v>
      </c>
    </row>
    <row r="140" spans="1:21" ht="13.5" customHeight="1">
      <c r="A140" s="21" t="s">
        <v>304</v>
      </c>
      <c r="B140" s="12" t="s">
        <v>23</v>
      </c>
      <c r="C140" s="13">
        <f t="shared" si="8"/>
        <v>56054.81999999999</v>
      </c>
      <c r="D140" s="2">
        <v>819.12</v>
      </c>
      <c r="E140" s="2"/>
      <c r="F140" s="2">
        <v>1104.18</v>
      </c>
      <c r="G140" s="2"/>
      <c r="H140" s="2"/>
      <c r="I140" s="2"/>
      <c r="J140" s="2"/>
      <c r="K140" s="2"/>
      <c r="L140" s="2"/>
      <c r="M140" s="2"/>
      <c r="N140" s="2"/>
      <c r="O140" s="2">
        <v>8634.93</v>
      </c>
      <c r="P140" s="2"/>
      <c r="Q140" s="2">
        <v>66613.04999999999</v>
      </c>
      <c r="R140" s="2">
        <v>8440.74</v>
      </c>
      <c r="S140" s="2">
        <v>3261.3</v>
      </c>
      <c r="T140" s="2">
        <v>840.83</v>
      </c>
      <c r="U140" s="14">
        <f t="shared" si="9"/>
        <v>79155.92</v>
      </c>
    </row>
    <row r="141" spans="1:21" ht="13.5" customHeight="1">
      <c r="A141" s="21" t="s">
        <v>237</v>
      </c>
      <c r="B141" s="12" t="s">
        <v>78</v>
      </c>
      <c r="C141" s="13">
        <f t="shared" si="8"/>
        <v>58757.65</v>
      </c>
      <c r="D141" s="2">
        <v>1712.87</v>
      </c>
      <c r="E141" s="2"/>
      <c r="F141" s="2"/>
      <c r="G141" s="2">
        <v>2938</v>
      </c>
      <c r="H141" s="2"/>
      <c r="I141" s="2"/>
      <c r="J141" s="2"/>
      <c r="K141" s="2">
        <v>810</v>
      </c>
      <c r="L141" s="2"/>
      <c r="M141" s="2"/>
      <c r="N141" s="2"/>
      <c r="O141" s="2">
        <v>2372.8</v>
      </c>
      <c r="P141" s="2"/>
      <c r="Q141" s="2">
        <v>66591.32</v>
      </c>
      <c r="R141" s="2">
        <v>12373.92</v>
      </c>
      <c r="T141" s="2"/>
      <c r="U141" s="14">
        <f t="shared" si="9"/>
        <v>78965.24</v>
      </c>
    </row>
    <row r="142" spans="1:21" ht="13.5" customHeight="1">
      <c r="A142" s="21" t="s">
        <v>146</v>
      </c>
      <c r="B142" s="12" t="s">
        <v>27</v>
      </c>
      <c r="C142" s="13">
        <f t="shared" si="8"/>
        <v>58320.08000000001</v>
      </c>
      <c r="D142" s="2"/>
      <c r="E142" s="2"/>
      <c r="F142" s="2">
        <v>4373.98</v>
      </c>
      <c r="G142" s="2">
        <v>2915.9</v>
      </c>
      <c r="H142" s="2"/>
      <c r="I142" s="2"/>
      <c r="J142" s="2"/>
      <c r="K142" s="2"/>
      <c r="L142" s="2"/>
      <c r="M142" s="2"/>
      <c r="N142" s="2"/>
      <c r="O142" s="2"/>
      <c r="P142" s="2"/>
      <c r="Q142" s="2">
        <v>65609.96</v>
      </c>
      <c r="R142" s="2">
        <v>6900</v>
      </c>
      <c r="S142" s="2">
        <v>4960.02</v>
      </c>
      <c r="T142" s="2">
        <v>1166.36</v>
      </c>
      <c r="U142" s="14">
        <f t="shared" si="9"/>
        <v>78636.34000000001</v>
      </c>
    </row>
    <row r="143" spans="1:21" ht="13.5" customHeight="1">
      <c r="A143" s="21" t="s">
        <v>196</v>
      </c>
      <c r="B143" s="12" t="s">
        <v>66</v>
      </c>
      <c r="C143" s="13">
        <f t="shared" si="8"/>
        <v>56700.02</v>
      </c>
      <c r="D143" s="2">
        <v>245.34</v>
      </c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>
        <v>749.65</v>
      </c>
      <c r="P143" s="2"/>
      <c r="Q143" s="2">
        <v>57695.009999999995</v>
      </c>
      <c r="R143" s="2">
        <v>15126</v>
      </c>
      <c r="S143" s="2">
        <v>4286.36</v>
      </c>
      <c r="T143" s="2">
        <v>1134.12</v>
      </c>
      <c r="U143" s="14">
        <f t="shared" si="9"/>
        <v>78241.48999999999</v>
      </c>
    </row>
    <row r="144" spans="1:21" ht="13.5" customHeight="1">
      <c r="A144" s="21" t="s">
        <v>151</v>
      </c>
      <c r="B144" s="12" t="s">
        <v>43</v>
      </c>
      <c r="C144" s="13">
        <f t="shared" si="8"/>
        <v>55380</v>
      </c>
      <c r="D144" s="2"/>
      <c r="E144" s="2"/>
      <c r="F144" s="2">
        <v>2769</v>
      </c>
      <c r="G144" s="2"/>
      <c r="H144" s="2"/>
      <c r="I144" s="2"/>
      <c r="J144" s="2"/>
      <c r="K144" s="2"/>
      <c r="L144" s="2"/>
      <c r="M144" s="2"/>
      <c r="N144" s="2">
        <v>420</v>
      </c>
      <c r="O144" s="2"/>
      <c r="P144" s="2"/>
      <c r="Q144" s="2">
        <v>58569</v>
      </c>
      <c r="R144" s="2">
        <v>13816.08</v>
      </c>
      <c r="S144" s="2">
        <v>4396.08</v>
      </c>
      <c r="T144" s="2">
        <v>1107.6</v>
      </c>
      <c r="U144" s="14">
        <f t="shared" si="9"/>
        <v>77888.76000000001</v>
      </c>
    </row>
    <row r="145" spans="1:21" ht="13.5" customHeight="1">
      <c r="A145" s="21" t="s">
        <v>279</v>
      </c>
      <c r="B145" s="12" t="s">
        <v>44</v>
      </c>
      <c r="C145" s="13">
        <f t="shared" si="8"/>
        <v>61019.92</v>
      </c>
      <c r="D145" s="2">
        <v>1116.42</v>
      </c>
      <c r="E145" s="2"/>
      <c r="F145" s="2"/>
      <c r="G145" s="2"/>
      <c r="H145" s="2">
        <v>1525.42</v>
      </c>
      <c r="I145" s="2"/>
      <c r="J145" s="2"/>
      <c r="K145" s="2"/>
      <c r="L145" s="2"/>
      <c r="M145" s="2"/>
      <c r="N145" s="2"/>
      <c r="O145" s="2">
        <v>1202.8</v>
      </c>
      <c r="P145" s="2"/>
      <c r="Q145" s="2">
        <v>64864.56</v>
      </c>
      <c r="R145" s="2">
        <v>6900</v>
      </c>
      <c r="S145" s="2">
        <v>4767.47</v>
      </c>
      <c r="T145" s="2">
        <v>1220.44</v>
      </c>
      <c r="U145" s="14">
        <f t="shared" si="9"/>
        <v>77752.47</v>
      </c>
    </row>
    <row r="146" spans="1:21" ht="13.5" customHeight="1">
      <c r="A146" s="21" t="s">
        <v>254</v>
      </c>
      <c r="B146" s="12" t="s">
        <v>40</v>
      </c>
      <c r="C146" s="13">
        <f t="shared" si="8"/>
        <v>55380.00000000001</v>
      </c>
      <c r="D146" s="2">
        <v>1908.42</v>
      </c>
      <c r="E146" s="2"/>
      <c r="F146" s="2">
        <v>3461.38</v>
      </c>
      <c r="G146" s="2">
        <v>2769</v>
      </c>
      <c r="H146" s="2">
        <v>1384.5</v>
      </c>
      <c r="I146" s="2"/>
      <c r="J146" s="2"/>
      <c r="K146" s="2"/>
      <c r="L146" s="2"/>
      <c r="M146" s="2"/>
      <c r="N146" s="2"/>
      <c r="O146" s="2"/>
      <c r="P146" s="2"/>
      <c r="Q146" s="2">
        <v>64903.3</v>
      </c>
      <c r="R146" s="2">
        <v>6900</v>
      </c>
      <c r="S146" s="2">
        <v>4801.53</v>
      </c>
      <c r="T146" s="2">
        <v>1107.6</v>
      </c>
      <c r="U146" s="14">
        <f t="shared" si="9"/>
        <v>77712.43000000001</v>
      </c>
    </row>
    <row r="147" spans="1:21" ht="13.5" customHeight="1">
      <c r="A147" s="21" t="s">
        <v>213</v>
      </c>
      <c r="B147" s="12" t="s">
        <v>40</v>
      </c>
      <c r="C147" s="13">
        <f t="shared" si="8"/>
        <v>55380</v>
      </c>
      <c r="D147" s="2">
        <v>2531.32</v>
      </c>
      <c r="E147" s="2"/>
      <c r="F147" s="2"/>
      <c r="G147" s="2"/>
      <c r="H147" s="2">
        <v>1384.5</v>
      </c>
      <c r="I147" s="2"/>
      <c r="J147" s="2"/>
      <c r="K147" s="2"/>
      <c r="L147" s="2"/>
      <c r="M147" s="2"/>
      <c r="N147" s="2">
        <v>420</v>
      </c>
      <c r="O147" s="2">
        <v>218.4</v>
      </c>
      <c r="P147" s="2"/>
      <c r="Q147" s="2">
        <v>59934.22</v>
      </c>
      <c r="R147" s="2">
        <v>13427.94</v>
      </c>
      <c r="S147" s="2">
        <v>4330.67</v>
      </c>
      <c r="T147" s="2"/>
      <c r="U147" s="14">
        <f t="shared" si="9"/>
        <v>77692.83</v>
      </c>
    </row>
    <row r="148" spans="1:21" ht="13.5" customHeight="1">
      <c r="A148" s="21" t="s">
        <v>249</v>
      </c>
      <c r="B148" s="12" t="s">
        <v>53</v>
      </c>
      <c r="C148" s="13">
        <f t="shared" si="8"/>
        <v>62700.03999999999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>
        <v>420</v>
      </c>
      <c r="O148" s="2">
        <v>1676.39</v>
      </c>
      <c r="P148" s="2"/>
      <c r="Q148" s="2">
        <v>64796.42999999999</v>
      </c>
      <c r="R148" s="2">
        <v>6900</v>
      </c>
      <c r="S148" s="2">
        <v>4740.32</v>
      </c>
      <c r="T148" s="2">
        <v>1253.98</v>
      </c>
      <c r="U148" s="14">
        <f t="shared" si="9"/>
        <v>77690.73</v>
      </c>
    </row>
    <row r="149" spans="1:21" ht="13.5" customHeight="1">
      <c r="A149" s="21" t="s">
        <v>152</v>
      </c>
      <c r="B149" s="12" t="s">
        <v>40</v>
      </c>
      <c r="C149" s="13">
        <f t="shared" si="8"/>
        <v>52739.96000000001</v>
      </c>
      <c r="D149" s="2">
        <v>3070.43</v>
      </c>
      <c r="E149" s="2"/>
      <c r="F149" s="2"/>
      <c r="G149" s="2"/>
      <c r="H149" s="2">
        <v>1318.46</v>
      </c>
      <c r="I149" s="2"/>
      <c r="J149" s="2"/>
      <c r="K149" s="2"/>
      <c r="L149" s="2"/>
      <c r="M149" s="2"/>
      <c r="N149" s="2"/>
      <c r="O149" s="2"/>
      <c r="P149" s="2"/>
      <c r="Q149" s="2">
        <v>57128.850000000006</v>
      </c>
      <c r="R149" s="2">
        <v>15126</v>
      </c>
      <c r="S149" s="2">
        <v>4125.79</v>
      </c>
      <c r="T149" s="2">
        <v>1054.82</v>
      </c>
      <c r="U149" s="14">
        <f t="shared" si="9"/>
        <v>77435.46</v>
      </c>
    </row>
    <row r="150" spans="1:21" ht="13.5" customHeight="1">
      <c r="A150" s="21" t="s">
        <v>220</v>
      </c>
      <c r="B150" s="12" t="s">
        <v>75</v>
      </c>
      <c r="C150" s="13">
        <f t="shared" si="8"/>
        <v>55426.280000000006</v>
      </c>
      <c r="D150" s="2">
        <v>1404.81</v>
      </c>
      <c r="E150" s="2">
        <v>3602.82</v>
      </c>
      <c r="F150" s="2"/>
      <c r="G150" s="2"/>
      <c r="H150" s="2"/>
      <c r="I150" s="2"/>
      <c r="J150" s="2"/>
      <c r="K150" s="2">
        <v>810</v>
      </c>
      <c r="L150" s="2"/>
      <c r="M150" s="2"/>
      <c r="N150" s="2"/>
      <c r="O150" s="2"/>
      <c r="P150" s="2"/>
      <c r="Q150" s="2">
        <v>61243.91</v>
      </c>
      <c r="R150" s="2">
        <v>15391.2</v>
      </c>
      <c r="T150" s="2"/>
      <c r="U150" s="14">
        <f t="shared" si="9"/>
        <v>76635.11</v>
      </c>
    </row>
    <row r="151" spans="1:21" ht="13.5" customHeight="1">
      <c r="A151" s="21" t="s">
        <v>277</v>
      </c>
      <c r="B151" s="12" t="s">
        <v>93</v>
      </c>
      <c r="C151" s="13">
        <f t="shared" si="8"/>
        <v>55980.08</v>
      </c>
      <c r="D151" s="2"/>
      <c r="E151" s="2"/>
      <c r="F151" s="2">
        <v>2798.9</v>
      </c>
      <c r="G151" s="2"/>
      <c r="H151" s="2"/>
      <c r="I151" s="2"/>
      <c r="J151" s="2"/>
      <c r="K151" s="2"/>
      <c r="L151" s="2"/>
      <c r="M151" s="2"/>
      <c r="N151" s="2">
        <v>420</v>
      </c>
      <c r="O151" s="2"/>
      <c r="P151" s="2"/>
      <c r="Q151" s="2">
        <v>59198.98</v>
      </c>
      <c r="R151" s="2">
        <v>11729.76</v>
      </c>
      <c r="S151" s="2">
        <v>4443.66</v>
      </c>
      <c r="T151" s="2">
        <v>1119.56</v>
      </c>
      <c r="U151" s="14">
        <f t="shared" si="9"/>
        <v>76491.96</v>
      </c>
    </row>
    <row r="152" spans="1:21" ht="13.5" customHeight="1">
      <c r="A152" s="21" t="s">
        <v>176</v>
      </c>
      <c r="B152" s="12" t="s">
        <v>40</v>
      </c>
      <c r="C152" s="13">
        <f t="shared" si="8"/>
        <v>55380</v>
      </c>
      <c r="D152" s="2"/>
      <c r="E152" s="2"/>
      <c r="F152" s="2">
        <v>3461.38</v>
      </c>
      <c r="G152" s="2">
        <v>2769</v>
      </c>
      <c r="H152" s="2">
        <v>1384.5</v>
      </c>
      <c r="I152" s="2"/>
      <c r="J152" s="2"/>
      <c r="K152" s="2"/>
      <c r="L152" s="2"/>
      <c r="M152" s="2"/>
      <c r="N152" s="2">
        <v>420</v>
      </c>
      <c r="O152" s="2"/>
      <c r="P152" s="2"/>
      <c r="Q152" s="2">
        <v>63414.88</v>
      </c>
      <c r="R152" s="2">
        <v>6900</v>
      </c>
      <c r="S152" s="2">
        <v>4801.53</v>
      </c>
      <c r="T152" s="2">
        <v>1107.6</v>
      </c>
      <c r="U152" s="14">
        <f t="shared" si="9"/>
        <v>76224.01000000001</v>
      </c>
    </row>
    <row r="153" spans="1:21" ht="13.5" customHeight="1">
      <c r="A153" s="21" t="s">
        <v>132</v>
      </c>
      <c r="B153" s="12" t="s">
        <v>27</v>
      </c>
      <c r="C153" s="13">
        <f t="shared" si="8"/>
        <v>54544.619999999995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>
        <v>1148.53</v>
      </c>
      <c r="P153" s="2"/>
      <c r="Q153" s="2">
        <v>55693.149999999994</v>
      </c>
      <c r="R153" s="2">
        <v>15126</v>
      </c>
      <c r="S153" s="2">
        <v>4123.6</v>
      </c>
      <c r="T153" s="2">
        <v>1090.94</v>
      </c>
      <c r="U153" s="14">
        <f t="shared" si="9"/>
        <v>76033.69</v>
      </c>
    </row>
    <row r="154" spans="1:21" ht="13.5" customHeight="1">
      <c r="A154" s="21" t="s">
        <v>281</v>
      </c>
      <c r="B154" s="12" t="s">
        <v>95</v>
      </c>
      <c r="C154" s="13">
        <f t="shared" si="8"/>
        <v>52698.46000000001</v>
      </c>
      <c r="D154" s="2">
        <v>1850.86</v>
      </c>
      <c r="E154" s="2"/>
      <c r="F154" s="2"/>
      <c r="G154" s="2"/>
      <c r="H154" s="2"/>
      <c r="I154" s="2"/>
      <c r="J154" s="2"/>
      <c r="K154" s="2"/>
      <c r="L154" s="2"/>
      <c r="M154" s="2"/>
      <c r="N154" s="2">
        <v>420</v>
      </c>
      <c r="O154" s="2"/>
      <c r="P154" s="2"/>
      <c r="Q154" s="2">
        <v>54969.32000000001</v>
      </c>
      <c r="R154" s="2">
        <v>15126</v>
      </c>
      <c r="S154" s="2">
        <v>3984.02</v>
      </c>
      <c r="T154" s="2">
        <v>1405.15</v>
      </c>
      <c r="U154" s="14">
        <f t="shared" si="9"/>
        <v>75484.49</v>
      </c>
    </row>
    <row r="155" spans="1:21" ht="13.5" customHeight="1">
      <c r="A155" s="21" t="s">
        <v>193</v>
      </c>
      <c r="B155" s="12" t="s">
        <v>27</v>
      </c>
      <c r="C155" s="13">
        <f t="shared" si="8"/>
        <v>58641.299999999996</v>
      </c>
      <c r="D155" s="2">
        <v>1368.96</v>
      </c>
      <c r="E155" s="2"/>
      <c r="F155" s="2">
        <v>2915.9</v>
      </c>
      <c r="G155" s="2"/>
      <c r="H155" s="2"/>
      <c r="I155" s="2"/>
      <c r="J155" s="2"/>
      <c r="K155" s="2"/>
      <c r="L155" s="2"/>
      <c r="M155" s="2"/>
      <c r="N155" s="2"/>
      <c r="O155" s="2">
        <v>125.12</v>
      </c>
      <c r="P155" s="2"/>
      <c r="Q155" s="2">
        <v>63051.28</v>
      </c>
      <c r="R155" s="2">
        <v>6615</v>
      </c>
      <c r="S155" s="2">
        <v>4629.56</v>
      </c>
      <c r="T155" s="2">
        <v>1166.36</v>
      </c>
      <c r="U155" s="14">
        <f t="shared" si="9"/>
        <v>75462.2</v>
      </c>
    </row>
    <row r="156" spans="1:21" ht="13.5" customHeight="1">
      <c r="A156" s="21" t="s">
        <v>98</v>
      </c>
      <c r="B156" s="12" t="s">
        <v>30</v>
      </c>
      <c r="C156" s="13">
        <f t="shared" si="8"/>
        <v>54689.939999999995</v>
      </c>
      <c r="D156" s="2"/>
      <c r="E156" s="2"/>
      <c r="F156" s="2"/>
      <c r="G156" s="2"/>
      <c r="H156" s="2"/>
      <c r="I156" s="2"/>
      <c r="J156" s="2">
        <v>325</v>
      </c>
      <c r="K156" s="2"/>
      <c r="L156" s="2">
        <v>1038.5</v>
      </c>
      <c r="M156" s="2"/>
      <c r="N156" s="2">
        <v>175</v>
      </c>
      <c r="O156" s="2">
        <v>10351.51</v>
      </c>
      <c r="P156" s="2"/>
      <c r="Q156" s="2">
        <v>66579.95</v>
      </c>
      <c r="R156" s="2">
        <v>6302.5</v>
      </c>
      <c r="T156" s="2">
        <v>2556.26</v>
      </c>
      <c r="U156" s="14">
        <f t="shared" si="9"/>
        <v>75438.70999999999</v>
      </c>
    </row>
    <row r="157" spans="1:21" ht="13.5" customHeight="1">
      <c r="A157" s="21" t="s">
        <v>112</v>
      </c>
      <c r="B157" s="12" t="s">
        <v>17</v>
      </c>
      <c r="C157" s="13">
        <f t="shared" si="8"/>
        <v>50220.04</v>
      </c>
      <c r="D157" s="2">
        <v>2088.46</v>
      </c>
      <c r="E157" s="2"/>
      <c r="F157" s="2"/>
      <c r="G157" s="2">
        <v>2511.08</v>
      </c>
      <c r="H157" s="2"/>
      <c r="I157" s="2"/>
      <c r="J157" s="2"/>
      <c r="K157" s="2"/>
      <c r="L157" s="2"/>
      <c r="M157" s="2"/>
      <c r="N157" s="2"/>
      <c r="O157" s="2">
        <v>164.78</v>
      </c>
      <c r="P157" s="2"/>
      <c r="Q157" s="2">
        <v>54984.36</v>
      </c>
      <c r="R157" s="2">
        <v>15126</v>
      </c>
      <c r="S157" s="2">
        <v>4025.69</v>
      </c>
      <c r="T157" s="2">
        <v>1004.38</v>
      </c>
      <c r="U157" s="14">
        <f t="shared" si="9"/>
        <v>75140.43000000001</v>
      </c>
    </row>
    <row r="158" spans="1:21" ht="13.5" customHeight="1">
      <c r="A158" s="21" t="s">
        <v>208</v>
      </c>
      <c r="B158" s="12" t="s">
        <v>72</v>
      </c>
      <c r="C158" s="13">
        <f t="shared" si="8"/>
        <v>62294.7</v>
      </c>
      <c r="D158" s="2">
        <v>330.26</v>
      </c>
      <c r="E158" s="2"/>
      <c r="F158" s="2">
        <v>3114.8</v>
      </c>
      <c r="G158" s="2"/>
      <c r="H158" s="2"/>
      <c r="I158" s="2"/>
      <c r="J158" s="2"/>
      <c r="K158" s="2">
        <v>660</v>
      </c>
      <c r="L158" s="2"/>
      <c r="M158" s="2"/>
      <c r="N158" s="2"/>
      <c r="O158" s="2"/>
      <c r="P158" s="2"/>
      <c r="Q158" s="2">
        <v>66399.76</v>
      </c>
      <c r="R158" s="2">
        <v>8580</v>
      </c>
      <c r="T158" s="2"/>
      <c r="U158" s="14">
        <f t="shared" si="9"/>
        <v>74979.76</v>
      </c>
    </row>
    <row r="159" spans="1:21" ht="13.5" customHeight="1">
      <c r="A159" s="21" t="s">
        <v>191</v>
      </c>
      <c r="B159" s="12" t="s">
        <v>57</v>
      </c>
      <c r="C159" s="13">
        <f t="shared" si="8"/>
        <v>61019.920000000006</v>
      </c>
      <c r="D159" s="2">
        <v>938.88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>
        <v>232.67</v>
      </c>
      <c r="P159" s="2"/>
      <c r="Q159" s="2">
        <v>62191.47</v>
      </c>
      <c r="R159" s="2">
        <v>6900</v>
      </c>
      <c r="S159" s="2">
        <v>4612.92</v>
      </c>
      <c r="T159" s="2">
        <v>1220.44</v>
      </c>
      <c r="U159" s="14">
        <f t="shared" si="9"/>
        <v>74924.83</v>
      </c>
    </row>
    <row r="160" spans="1:21" ht="13.5" customHeight="1">
      <c r="A160" s="21" t="s">
        <v>136</v>
      </c>
      <c r="B160" s="12" t="s">
        <v>36</v>
      </c>
      <c r="C160" s="13">
        <f t="shared" si="8"/>
        <v>58785.15000000001</v>
      </c>
      <c r="D160" s="2"/>
      <c r="E160" s="2"/>
      <c r="F160" s="2">
        <v>4382.64</v>
      </c>
      <c r="G160" s="2"/>
      <c r="H160" s="2"/>
      <c r="I160" s="2"/>
      <c r="J160" s="2"/>
      <c r="K160" s="2"/>
      <c r="L160" s="2"/>
      <c r="M160" s="2"/>
      <c r="N160" s="2">
        <v>420</v>
      </c>
      <c r="O160" s="2"/>
      <c r="P160" s="2"/>
      <c r="Q160" s="2">
        <v>63587.79000000001</v>
      </c>
      <c r="R160" s="2">
        <v>4789.92</v>
      </c>
      <c r="S160" s="2">
        <v>4775.38</v>
      </c>
      <c r="T160" s="2">
        <v>1175.84</v>
      </c>
      <c r="U160" s="14">
        <f t="shared" si="9"/>
        <v>74328.93000000001</v>
      </c>
    </row>
    <row r="161" spans="1:21" ht="13.5" customHeight="1">
      <c r="A161" s="21" t="s">
        <v>248</v>
      </c>
      <c r="B161" s="12" t="s">
        <v>43</v>
      </c>
      <c r="C161" s="13">
        <f t="shared" si="8"/>
        <v>55380</v>
      </c>
      <c r="D161" s="2"/>
      <c r="E161" s="2"/>
      <c r="F161" s="2">
        <v>4153.5</v>
      </c>
      <c r="G161" s="2">
        <v>2769</v>
      </c>
      <c r="H161" s="2"/>
      <c r="I161" s="2"/>
      <c r="J161" s="2"/>
      <c r="K161" s="2"/>
      <c r="L161" s="2"/>
      <c r="M161" s="2"/>
      <c r="N161" s="2">
        <v>420</v>
      </c>
      <c r="O161" s="2">
        <v>1677.2</v>
      </c>
      <c r="P161" s="2"/>
      <c r="Q161" s="2">
        <v>64399.7</v>
      </c>
      <c r="R161" s="2">
        <v>3480</v>
      </c>
      <c r="S161" s="2">
        <v>4710.16</v>
      </c>
      <c r="T161" s="2">
        <v>1107.6</v>
      </c>
      <c r="U161" s="14">
        <f t="shared" si="9"/>
        <v>73697.46</v>
      </c>
    </row>
    <row r="162" spans="1:21" ht="13.5" customHeight="1">
      <c r="A162" s="21" t="s">
        <v>295</v>
      </c>
      <c r="B162" s="12" t="s">
        <v>57</v>
      </c>
      <c r="C162" s="13">
        <f t="shared" si="8"/>
        <v>53876.689999999995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>
        <v>13665.15</v>
      </c>
      <c r="P162" s="2"/>
      <c r="Q162" s="2">
        <v>67541.84</v>
      </c>
      <c r="R162" s="2">
        <v>2030</v>
      </c>
      <c r="S162" s="2">
        <v>3072.16</v>
      </c>
      <c r="T162" s="2">
        <v>812.76</v>
      </c>
      <c r="U162" s="14">
        <f t="shared" si="9"/>
        <v>73456.76</v>
      </c>
    </row>
    <row r="163" spans="1:21" ht="13.5" customHeight="1">
      <c r="A163" s="21" t="s">
        <v>280</v>
      </c>
      <c r="B163" s="12" t="s">
        <v>17</v>
      </c>
      <c r="C163" s="13">
        <f t="shared" si="8"/>
        <v>55380</v>
      </c>
      <c r="D163" s="2">
        <v>2762.99</v>
      </c>
      <c r="E163" s="2"/>
      <c r="F163" s="2"/>
      <c r="G163" s="2"/>
      <c r="H163" s="2"/>
      <c r="I163" s="2"/>
      <c r="J163" s="2"/>
      <c r="K163" s="2"/>
      <c r="L163" s="2"/>
      <c r="M163" s="2"/>
      <c r="N163" s="2">
        <v>420</v>
      </c>
      <c r="O163" s="2">
        <v>412.77</v>
      </c>
      <c r="P163" s="2"/>
      <c r="Q163" s="2">
        <v>58975.759999999995</v>
      </c>
      <c r="R163" s="2">
        <v>6900</v>
      </c>
      <c r="S163" s="2">
        <v>4225.89</v>
      </c>
      <c r="T163" s="2">
        <v>1107.6</v>
      </c>
      <c r="U163" s="14">
        <f t="shared" si="9"/>
        <v>71209.25</v>
      </c>
    </row>
    <row r="164" spans="1:21" ht="13.5" customHeight="1">
      <c r="A164" s="21" t="s">
        <v>177</v>
      </c>
      <c r="B164" s="12" t="s">
        <v>57</v>
      </c>
      <c r="C164" s="13">
        <f t="shared" si="8"/>
        <v>55491.7</v>
      </c>
      <c r="D164" s="2"/>
      <c r="E164" s="2"/>
      <c r="F164" s="2"/>
      <c r="G164" s="2">
        <v>2763.92</v>
      </c>
      <c r="H164" s="2"/>
      <c r="I164" s="2"/>
      <c r="J164" s="2"/>
      <c r="K164" s="2"/>
      <c r="L164" s="2"/>
      <c r="M164" s="2"/>
      <c r="N164" s="2"/>
      <c r="O164" s="2">
        <v>258.72</v>
      </c>
      <c r="P164" s="2"/>
      <c r="Q164" s="2">
        <v>58514.34</v>
      </c>
      <c r="R164" s="2">
        <v>6900</v>
      </c>
      <c r="S164" s="2">
        <v>4404.14</v>
      </c>
      <c r="T164" s="2">
        <v>1109.84</v>
      </c>
      <c r="U164" s="14">
        <f t="shared" si="9"/>
        <v>70928.31999999999</v>
      </c>
    </row>
    <row r="165" spans="1:21" ht="13.5" customHeight="1">
      <c r="A165" s="21" t="s">
        <v>296</v>
      </c>
      <c r="B165" s="12" t="s">
        <v>21</v>
      </c>
      <c r="C165" s="13">
        <f t="shared" si="8"/>
        <v>57234.15</v>
      </c>
      <c r="D165" s="2"/>
      <c r="E165" s="2"/>
      <c r="F165" s="2"/>
      <c r="G165" s="2">
        <v>1356.88</v>
      </c>
      <c r="H165" s="2"/>
      <c r="I165" s="2"/>
      <c r="J165" s="2"/>
      <c r="K165" s="2"/>
      <c r="L165" s="2"/>
      <c r="M165" s="2"/>
      <c r="N165" s="2">
        <v>227.5</v>
      </c>
      <c r="O165" s="2">
        <v>3560.33</v>
      </c>
      <c r="P165" s="2"/>
      <c r="Q165" s="2">
        <v>62378.86</v>
      </c>
      <c r="R165" s="2">
        <v>4025</v>
      </c>
      <c r="S165" s="2">
        <v>2051.73</v>
      </c>
      <c r="T165" s="2"/>
      <c r="U165" s="14">
        <f t="shared" si="9"/>
        <v>68455.59</v>
      </c>
    </row>
    <row r="166" spans="1:21" ht="13.5" customHeight="1">
      <c r="A166" s="21" t="s">
        <v>116</v>
      </c>
      <c r="B166" s="12" t="s">
        <v>21</v>
      </c>
      <c r="C166" s="13">
        <f aca="true" t="shared" si="10" ref="C166:C197">Q166-D166-E166-F166-G166-H166-J166-K166-L166-N166-M166-O166-P166</f>
        <v>47999.9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>
        <v>420</v>
      </c>
      <c r="O166" s="2"/>
      <c r="P166" s="2"/>
      <c r="Q166" s="2">
        <v>48419.9</v>
      </c>
      <c r="R166" s="2">
        <v>15126</v>
      </c>
      <c r="S166" s="2">
        <v>3628.82</v>
      </c>
      <c r="T166" s="2">
        <v>959.92</v>
      </c>
      <c r="U166" s="14">
        <f aca="true" t="shared" si="11" ref="U166:U197">SUM(Q166:T166)</f>
        <v>68134.64</v>
      </c>
    </row>
    <row r="167" spans="1:21" ht="13.5" customHeight="1">
      <c r="A167" s="21" t="s">
        <v>275</v>
      </c>
      <c r="B167" s="12" t="s">
        <v>43</v>
      </c>
      <c r="C167" s="13">
        <f t="shared" si="10"/>
        <v>55380.00000000001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>
        <v>297.5</v>
      </c>
      <c r="O167" s="2">
        <v>1429.77</v>
      </c>
      <c r="P167" s="2"/>
      <c r="Q167" s="2">
        <v>57107.270000000004</v>
      </c>
      <c r="R167" s="2">
        <v>4789.92</v>
      </c>
      <c r="S167" s="2">
        <v>4186.78</v>
      </c>
      <c r="T167" s="2">
        <v>1107.6</v>
      </c>
      <c r="U167" s="14">
        <f t="shared" si="11"/>
        <v>67191.57</v>
      </c>
    </row>
    <row r="168" spans="1:21" ht="13.5" customHeight="1">
      <c r="A168" s="21" t="s">
        <v>122</v>
      </c>
      <c r="B168" s="12" t="s">
        <v>27</v>
      </c>
      <c r="C168" s="13">
        <f t="shared" si="10"/>
        <v>55559.92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>
        <v>55559.92</v>
      </c>
      <c r="R168" s="2">
        <v>4789.92</v>
      </c>
      <c r="S168" s="2">
        <v>4200.3</v>
      </c>
      <c r="T168" s="2">
        <v>1111.24</v>
      </c>
      <c r="U168" s="14">
        <f t="shared" si="11"/>
        <v>65661.38</v>
      </c>
    </row>
    <row r="169" spans="1:21" ht="13.5" customHeight="1">
      <c r="A169" s="21" t="s">
        <v>181</v>
      </c>
      <c r="B169" s="12" t="s">
        <v>43</v>
      </c>
      <c r="C169" s="13">
        <f t="shared" si="10"/>
        <v>55380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>
        <v>55380</v>
      </c>
      <c r="R169" s="2">
        <v>3480</v>
      </c>
      <c r="S169" s="2">
        <v>4186.78</v>
      </c>
      <c r="T169" s="2">
        <v>1107.6</v>
      </c>
      <c r="U169" s="14">
        <f t="shared" si="11"/>
        <v>64154.38</v>
      </c>
    </row>
    <row r="170" spans="1:21" ht="13.5" customHeight="1">
      <c r="A170" s="21" t="s">
        <v>115</v>
      </c>
      <c r="B170" s="12" t="s">
        <v>20</v>
      </c>
      <c r="C170" s="13">
        <f t="shared" si="10"/>
        <v>51435.92</v>
      </c>
      <c r="D170" s="2">
        <v>277.58</v>
      </c>
      <c r="E170" s="2"/>
      <c r="F170" s="2">
        <v>3593.23</v>
      </c>
      <c r="G170" s="2">
        <v>2395.45</v>
      </c>
      <c r="H170" s="2"/>
      <c r="I170" s="2"/>
      <c r="J170" s="2"/>
      <c r="K170" s="2">
        <v>660</v>
      </c>
      <c r="L170" s="2"/>
      <c r="M170" s="2"/>
      <c r="N170" s="2">
        <v>297.5</v>
      </c>
      <c r="O170" s="2">
        <v>276.48</v>
      </c>
      <c r="P170" s="2"/>
      <c r="Q170" s="2">
        <v>58936.16</v>
      </c>
      <c r="R170" s="2">
        <v>4290</v>
      </c>
      <c r="T170" s="2"/>
      <c r="U170" s="14">
        <f t="shared" si="11"/>
        <v>63226.16</v>
      </c>
    </row>
    <row r="171" spans="1:21" ht="13.5" customHeight="1">
      <c r="A171" s="21" t="s">
        <v>144</v>
      </c>
      <c r="B171" s="12" t="s">
        <v>40</v>
      </c>
      <c r="C171" s="13">
        <f t="shared" si="10"/>
        <v>50220.04</v>
      </c>
      <c r="D171" s="2">
        <v>2073</v>
      </c>
      <c r="E171" s="2"/>
      <c r="F171" s="2"/>
      <c r="G171" s="2"/>
      <c r="H171" s="2">
        <v>1255.54</v>
      </c>
      <c r="I171" s="2"/>
      <c r="J171" s="2"/>
      <c r="K171" s="2"/>
      <c r="L171" s="2"/>
      <c r="M171" s="2"/>
      <c r="N171" s="2"/>
      <c r="O171" s="2">
        <v>213.59</v>
      </c>
      <c r="P171" s="2"/>
      <c r="Q171" s="2">
        <v>53762.17</v>
      </c>
      <c r="R171" s="2">
        <v>3480</v>
      </c>
      <c r="S171" s="2">
        <v>3929.68</v>
      </c>
      <c r="T171" s="2">
        <v>1004.38</v>
      </c>
      <c r="U171" s="14">
        <f t="shared" si="11"/>
        <v>62176.229999999996</v>
      </c>
    </row>
    <row r="172" spans="1:21" ht="13.5" customHeight="1">
      <c r="A172" s="21" t="s">
        <v>222</v>
      </c>
      <c r="B172" s="12" t="s">
        <v>76</v>
      </c>
      <c r="C172" s="13">
        <f t="shared" si="10"/>
        <v>45762.07</v>
      </c>
      <c r="D172" s="2">
        <v>266.36</v>
      </c>
      <c r="E172" s="2">
        <v>2974.57</v>
      </c>
      <c r="F172" s="2"/>
      <c r="G172" s="2"/>
      <c r="H172" s="2"/>
      <c r="I172" s="2"/>
      <c r="J172" s="2"/>
      <c r="K172" s="2">
        <v>660</v>
      </c>
      <c r="L172" s="2"/>
      <c r="M172" s="2"/>
      <c r="N172" s="2">
        <v>402.5</v>
      </c>
      <c r="O172" s="2">
        <v>152.22</v>
      </c>
      <c r="P172" s="2"/>
      <c r="Q172" s="2">
        <v>50217.72</v>
      </c>
      <c r="R172" s="2">
        <v>4111.25</v>
      </c>
      <c r="T172" s="2"/>
      <c r="U172" s="14">
        <f t="shared" si="11"/>
        <v>54328.97</v>
      </c>
    </row>
    <row r="173" spans="1:21" ht="13.5" customHeight="1">
      <c r="A173" s="21" t="s">
        <v>293</v>
      </c>
      <c r="B173" s="12" t="s">
        <v>287</v>
      </c>
      <c r="C173" s="13">
        <f t="shared" si="10"/>
        <v>38813.10999999999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>
        <v>1580.97</v>
      </c>
      <c r="P173" s="2"/>
      <c r="Q173" s="2">
        <v>40394.079999999994</v>
      </c>
      <c r="R173" s="2">
        <v>7125.44</v>
      </c>
      <c r="S173" s="2">
        <v>2934.29</v>
      </c>
      <c r="T173" s="2">
        <v>776.31</v>
      </c>
      <c r="U173" s="14">
        <f t="shared" si="11"/>
        <v>51230.119999999995</v>
      </c>
    </row>
    <row r="174" spans="1:21" ht="13.5" customHeight="1">
      <c r="A174" s="21" t="s">
        <v>147</v>
      </c>
      <c r="B174" s="12" t="s">
        <v>20</v>
      </c>
      <c r="C174" s="13">
        <f t="shared" si="10"/>
        <v>44311.71</v>
      </c>
      <c r="D174" s="2"/>
      <c r="E174" s="2"/>
      <c r="F174" s="2"/>
      <c r="G174" s="2"/>
      <c r="H174" s="2"/>
      <c r="I174" s="2"/>
      <c r="J174" s="2"/>
      <c r="K174" s="2">
        <v>660</v>
      </c>
      <c r="L174" s="2"/>
      <c r="M174" s="2"/>
      <c r="N174" s="2"/>
      <c r="O174" s="2"/>
      <c r="P174" s="2"/>
      <c r="Q174" s="2">
        <v>44971.71</v>
      </c>
      <c r="R174" s="2">
        <v>4290</v>
      </c>
      <c r="T174" s="2"/>
      <c r="U174" s="14">
        <f t="shared" si="11"/>
        <v>49261.71</v>
      </c>
    </row>
    <row r="175" spans="1:21" ht="13.5" customHeight="1">
      <c r="A175" s="21" t="s">
        <v>297</v>
      </c>
      <c r="B175" s="12" t="s">
        <v>288</v>
      </c>
      <c r="C175" s="13">
        <f t="shared" si="10"/>
        <v>35466.96000000001</v>
      </c>
      <c r="D175" s="2"/>
      <c r="E175" s="2"/>
      <c r="F175" s="2"/>
      <c r="G175" s="2"/>
      <c r="H175" s="2"/>
      <c r="I175" s="2"/>
      <c r="J175" s="2">
        <v>250</v>
      </c>
      <c r="K175" s="2"/>
      <c r="L175" s="2"/>
      <c r="M175" s="2"/>
      <c r="N175" s="2"/>
      <c r="O175" s="2">
        <v>7375.09</v>
      </c>
      <c r="P175" s="2"/>
      <c r="Q175" s="2">
        <v>43092.05</v>
      </c>
      <c r="R175" s="2">
        <v>5089.6</v>
      </c>
      <c r="T175" s="2">
        <v>1064.05</v>
      </c>
      <c r="U175" s="14">
        <f t="shared" si="11"/>
        <v>49245.700000000004</v>
      </c>
    </row>
    <row r="176" spans="1:21" ht="13.5" customHeight="1">
      <c r="A176" s="21" t="s">
        <v>211</v>
      </c>
      <c r="B176" s="12" t="s">
        <v>73</v>
      </c>
      <c r="C176" s="13">
        <f t="shared" si="10"/>
        <v>26374.49</v>
      </c>
      <c r="D176" s="2">
        <v>1640.56</v>
      </c>
      <c r="E176" s="2"/>
      <c r="F176" s="2"/>
      <c r="G176" s="2">
        <v>2454.88</v>
      </c>
      <c r="H176" s="2"/>
      <c r="I176" s="2"/>
      <c r="J176" s="2"/>
      <c r="K176" s="2"/>
      <c r="L176" s="2"/>
      <c r="M176" s="2"/>
      <c r="N176" s="2"/>
      <c r="O176" s="2">
        <v>1086.26</v>
      </c>
      <c r="P176" s="2"/>
      <c r="Q176" s="2">
        <v>31556.190000000002</v>
      </c>
      <c r="R176" s="2">
        <v>12215.04</v>
      </c>
      <c r="S176" s="2">
        <v>3925.62</v>
      </c>
      <c r="T176" s="2"/>
      <c r="U176" s="14">
        <f t="shared" si="11"/>
        <v>47696.850000000006</v>
      </c>
    </row>
    <row r="177" spans="1:21" ht="13.5" customHeight="1">
      <c r="A177" s="21" t="s">
        <v>201</v>
      </c>
      <c r="B177" s="12" t="s">
        <v>69</v>
      </c>
      <c r="C177" s="13">
        <f t="shared" si="10"/>
        <v>33508.36</v>
      </c>
      <c r="D177" s="2"/>
      <c r="E177" s="2"/>
      <c r="F177" s="2"/>
      <c r="G177" s="2"/>
      <c r="H177" s="2"/>
      <c r="I177" s="2"/>
      <c r="J177" s="2"/>
      <c r="K177" s="2">
        <v>1160</v>
      </c>
      <c r="L177" s="2"/>
      <c r="M177" s="2"/>
      <c r="N177" s="2">
        <v>420</v>
      </c>
      <c r="O177" s="2">
        <v>95.4</v>
      </c>
      <c r="P177" s="2"/>
      <c r="Q177" s="2">
        <v>35183.76</v>
      </c>
      <c r="R177" s="2">
        <v>7562.88</v>
      </c>
      <c r="S177" s="2">
        <v>2621</v>
      </c>
      <c r="T177" s="2">
        <v>524.42</v>
      </c>
      <c r="U177" s="14">
        <f t="shared" si="11"/>
        <v>45892.06</v>
      </c>
    </row>
    <row r="178" spans="1:21" ht="13.5" customHeight="1">
      <c r="A178" s="21" t="s">
        <v>128</v>
      </c>
      <c r="B178" s="12" t="s">
        <v>32</v>
      </c>
      <c r="C178" s="13">
        <f t="shared" si="10"/>
        <v>33237.21</v>
      </c>
      <c r="D178" s="2"/>
      <c r="E178" s="2"/>
      <c r="F178" s="2">
        <v>2492.76</v>
      </c>
      <c r="G178" s="2"/>
      <c r="H178" s="2"/>
      <c r="I178" s="2"/>
      <c r="J178" s="2"/>
      <c r="K178" s="2"/>
      <c r="L178" s="2"/>
      <c r="M178" s="2"/>
      <c r="N178" s="2"/>
      <c r="O178" s="2">
        <v>511.21</v>
      </c>
      <c r="P178" s="2"/>
      <c r="Q178" s="2">
        <v>36241.18</v>
      </c>
      <c r="R178" s="2">
        <v>4052.25</v>
      </c>
      <c r="S178" s="2">
        <v>2701.22</v>
      </c>
      <c r="T178" s="2">
        <v>583.36</v>
      </c>
      <c r="U178" s="14">
        <f t="shared" si="11"/>
        <v>43578.01</v>
      </c>
    </row>
    <row r="179" spans="1:21" ht="13.5" customHeight="1">
      <c r="A179" s="21" t="s">
        <v>298</v>
      </c>
      <c r="B179" s="12" t="s">
        <v>107</v>
      </c>
      <c r="C179" s="13">
        <f t="shared" si="10"/>
        <v>28059.249999999996</v>
      </c>
      <c r="D179" s="2"/>
      <c r="E179" s="2"/>
      <c r="F179" s="2"/>
      <c r="G179" s="2"/>
      <c r="H179" s="2"/>
      <c r="I179" s="2"/>
      <c r="J179" s="2">
        <v>100</v>
      </c>
      <c r="K179" s="2"/>
      <c r="L179" s="2">
        <v>415.4</v>
      </c>
      <c r="M179" s="2"/>
      <c r="N179" s="2"/>
      <c r="O179" s="2">
        <v>9832.91</v>
      </c>
      <c r="P179" s="2"/>
      <c r="Q179" s="2">
        <v>38407.56</v>
      </c>
      <c r="R179" s="2">
        <v>1220</v>
      </c>
      <c r="T179" s="2">
        <v>1122.39</v>
      </c>
      <c r="U179" s="14">
        <f t="shared" si="11"/>
        <v>40749.95</v>
      </c>
    </row>
    <row r="180" spans="1:21" ht="13.5" customHeight="1">
      <c r="A180" s="21" t="s">
        <v>143</v>
      </c>
      <c r="B180" s="12" t="s">
        <v>20</v>
      </c>
      <c r="C180" s="13">
        <f t="shared" si="10"/>
        <v>31372.73</v>
      </c>
      <c r="D180" s="2"/>
      <c r="E180" s="2"/>
      <c r="F180" s="2">
        <v>2352.95</v>
      </c>
      <c r="G180" s="2"/>
      <c r="H180" s="2"/>
      <c r="I180" s="2"/>
      <c r="J180" s="2"/>
      <c r="K180" s="2">
        <v>660</v>
      </c>
      <c r="L180" s="2"/>
      <c r="M180" s="2"/>
      <c r="N180" s="2"/>
      <c r="O180" s="2"/>
      <c r="P180" s="2"/>
      <c r="Q180" s="2">
        <v>34385.68</v>
      </c>
      <c r="R180" s="2">
        <v>4290</v>
      </c>
      <c r="T180" s="2"/>
      <c r="U180" s="14">
        <f t="shared" si="11"/>
        <v>38675.68</v>
      </c>
    </row>
    <row r="181" spans="1:21" ht="13.5" customHeight="1">
      <c r="A181" s="21" t="s">
        <v>197</v>
      </c>
      <c r="B181" s="12" t="s">
        <v>20</v>
      </c>
      <c r="C181" s="13">
        <f t="shared" si="10"/>
        <v>31417.549999999996</v>
      </c>
      <c r="D181" s="2"/>
      <c r="E181" s="2"/>
      <c r="F181" s="2">
        <v>392.83</v>
      </c>
      <c r="G181" s="2"/>
      <c r="H181" s="2"/>
      <c r="I181" s="2"/>
      <c r="J181" s="2"/>
      <c r="K181" s="2">
        <v>660</v>
      </c>
      <c r="L181" s="2"/>
      <c r="M181" s="2"/>
      <c r="N181" s="2"/>
      <c r="O181" s="2"/>
      <c r="P181" s="2"/>
      <c r="Q181" s="2">
        <v>32470.379999999997</v>
      </c>
      <c r="R181" s="2">
        <v>4290</v>
      </c>
      <c r="T181" s="2"/>
      <c r="U181" s="14">
        <f t="shared" si="11"/>
        <v>36760.38</v>
      </c>
    </row>
    <row r="182" spans="1:21" ht="13.5" customHeight="1">
      <c r="A182" s="21" t="s">
        <v>301</v>
      </c>
      <c r="B182" s="12" t="s">
        <v>15</v>
      </c>
      <c r="C182" s="13">
        <f t="shared" si="10"/>
        <v>30892.320000000003</v>
      </c>
      <c r="D182" s="2">
        <v>103.3</v>
      </c>
      <c r="E182" s="2">
        <v>437.53</v>
      </c>
      <c r="F182" s="2"/>
      <c r="G182" s="2"/>
      <c r="H182" s="2">
        <v>11.12</v>
      </c>
      <c r="I182" s="2"/>
      <c r="J182" s="2"/>
      <c r="K182" s="2"/>
      <c r="L182" s="2"/>
      <c r="M182" s="2"/>
      <c r="N182" s="2"/>
      <c r="O182" s="2">
        <v>259.62</v>
      </c>
      <c r="P182" s="2"/>
      <c r="Q182" s="2">
        <v>31703.89</v>
      </c>
      <c r="R182" s="2">
        <v>893.75</v>
      </c>
      <c r="T182" s="2"/>
      <c r="U182" s="14">
        <f t="shared" si="11"/>
        <v>32597.64</v>
      </c>
    </row>
    <row r="183" spans="1:21" ht="13.5" customHeight="1">
      <c r="A183" s="21" t="s">
        <v>271</v>
      </c>
      <c r="B183" s="12" t="s">
        <v>69</v>
      </c>
      <c r="C183" s="13">
        <f t="shared" si="10"/>
        <v>26648.4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>
        <v>26648.4</v>
      </c>
      <c r="R183" s="2">
        <v>1740</v>
      </c>
      <c r="S183" s="2">
        <v>2014.61</v>
      </c>
      <c r="T183" s="2"/>
      <c r="U183" s="14">
        <f t="shared" si="11"/>
        <v>30403.010000000002</v>
      </c>
    </row>
    <row r="184" spans="1:21" ht="13.5" customHeight="1">
      <c r="A184" s="21" t="s">
        <v>207</v>
      </c>
      <c r="B184" s="12" t="s">
        <v>62</v>
      </c>
      <c r="C184" s="13">
        <f t="shared" si="10"/>
        <v>24054.120000000003</v>
      </c>
      <c r="D184" s="2">
        <v>353.16</v>
      </c>
      <c r="E184" s="2"/>
      <c r="F184" s="2"/>
      <c r="G184" s="2">
        <v>1202.75</v>
      </c>
      <c r="H184" s="2"/>
      <c r="I184" s="2"/>
      <c r="J184" s="2"/>
      <c r="K184" s="2"/>
      <c r="L184" s="2"/>
      <c r="M184" s="2"/>
      <c r="N184" s="2"/>
      <c r="O184" s="2">
        <v>513.6</v>
      </c>
      <c r="P184" s="2"/>
      <c r="Q184" s="2">
        <v>26123.63</v>
      </c>
      <c r="R184" s="2">
        <v>1740</v>
      </c>
      <c r="S184" s="2">
        <v>1909.5</v>
      </c>
      <c r="T184" s="2">
        <v>408.2</v>
      </c>
      <c r="U184" s="14">
        <f t="shared" si="11"/>
        <v>30181.33</v>
      </c>
    </row>
    <row r="185" spans="1:21" ht="13.5" customHeight="1">
      <c r="A185" s="21" t="s">
        <v>307</v>
      </c>
      <c r="B185" s="12" t="s">
        <v>73</v>
      </c>
      <c r="C185" s="13">
        <f t="shared" si="10"/>
        <v>25174.539999999997</v>
      </c>
      <c r="D185" s="2">
        <v>136.93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>
        <v>153.58</v>
      </c>
      <c r="P185" s="2"/>
      <c r="Q185" s="2">
        <v>25465.05</v>
      </c>
      <c r="R185" s="2">
        <v>3162.5</v>
      </c>
      <c r="S185" s="2">
        <v>1504.63</v>
      </c>
      <c r="T185" s="2"/>
      <c r="U185" s="14">
        <f t="shared" si="11"/>
        <v>30132.18</v>
      </c>
    </row>
    <row r="186" spans="1:21" ht="13.5" customHeight="1">
      <c r="A186" s="21" t="s">
        <v>218</v>
      </c>
      <c r="B186" s="12" t="s">
        <v>62</v>
      </c>
      <c r="C186" s="13">
        <f t="shared" si="10"/>
        <v>22455.09</v>
      </c>
      <c r="D186" s="2"/>
      <c r="E186" s="2"/>
      <c r="F186" s="2"/>
      <c r="G186" s="2">
        <v>1122.69</v>
      </c>
      <c r="H186" s="2"/>
      <c r="I186" s="2"/>
      <c r="J186" s="2"/>
      <c r="K186" s="2"/>
      <c r="L186" s="2"/>
      <c r="M186" s="2"/>
      <c r="N186" s="2"/>
      <c r="O186" s="2">
        <v>1237.4</v>
      </c>
      <c r="P186" s="2"/>
      <c r="Q186" s="2">
        <v>24815.18</v>
      </c>
      <c r="R186" s="2">
        <v>1740</v>
      </c>
      <c r="S186" s="2">
        <v>1782.61</v>
      </c>
      <c r="T186" s="2">
        <v>423.9</v>
      </c>
      <c r="U186" s="14">
        <f t="shared" si="11"/>
        <v>28761.690000000002</v>
      </c>
    </row>
    <row r="187" spans="1:21" ht="13.5" customHeight="1">
      <c r="A187" s="21" t="s">
        <v>299</v>
      </c>
      <c r="B187" s="12" t="s">
        <v>289</v>
      </c>
      <c r="C187" s="13">
        <f t="shared" si="10"/>
        <v>18613.77</v>
      </c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>
        <v>4147.19</v>
      </c>
      <c r="P187" s="2"/>
      <c r="Q187" s="2">
        <v>22760.96</v>
      </c>
      <c r="R187" s="2">
        <v>2135</v>
      </c>
      <c r="S187" s="2">
        <v>1061.34</v>
      </c>
      <c r="T187" s="2">
        <v>701.97</v>
      </c>
      <c r="U187" s="14">
        <f t="shared" si="11"/>
        <v>26659.27</v>
      </c>
    </row>
    <row r="188" spans="1:21" ht="13.5" customHeight="1">
      <c r="A188" s="21" t="s">
        <v>185</v>
      </c>
      <c r="B188" s="12" t="s">
        <v>62</v>
      </c>
      <c r="C188" s="13">
        <f t="shared" si="10"/>
        <v>20689.29</v>
      </c>
      <c r="D188" s="2"/>
      <c r="E188" s="2"/>
      <c r="F188" s="2"/>
      <c r="G188" s="2">
        <v>1034.45</v>
      </c>
      <c r="H188" s="2"/>
      <c r="I188" s="2"/>
      <c r="J188" s="2"/>
      <c r="K188" s="2"/>
      <c r="L188" s="2"/>
      <c r="M188" s="2"/>
      <c r="N188" s="2"/>
      <c r="O188" s="2">
        <v>496.8</v>
      </c>
      <c r="P188" s="2"/>
      <c r="Q188" s="2">
        <v>22220.54</v>
      </c>
      <c r="R188" s="2">
        <v>1740</v>
      </c>
      <c r="S188" s="2">
        <v>1642.41</v>
      </c>
      <c r="T188" s="2">
        <v>408.2</v>
      </c>
      <c r="U188" s="14">
        <f t="shared" si="11"/>
        <v>26011.15</v>
      </c>
    </row>
    <row r="189" spans="1:21" ht="13.5" customHeight="1">
      <c r="A189" s="21" t="s">
        <v>216</v>
      </c>
      <c r="B189" s="12" t="s">
        <v>62</v>
      </c>
      <c r="C189" s="13">
        <f t="shared" si="10"/>
        <v>20444.039999999997</v>
      </c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>
        <v>470.88</v>
      </c>
      <c r="P189" s="2"/>
      <c r="Q189" s="2">
        <v>20914.92</v>
      </c>
      <c r="R189" s="2">
        <v>1740</v>
      </c>
      <c r="S189" s="2">
        <v>1545.8</v>
      </c>
      <c r="T189" s="2">
        <v>408.2</v>
      </c>
      <c r="U189" s="14">
        <f t="shared" si="11"/>
        <v>24608.92</v>
      </c>
    </row>
    <row r="190" spans="1:21" ht="13.5" customHeight="1">
      <c r="A190" s="21" t="s">
        <v>268</v>
      </c>
      <c r="B190" s="12" t="s">
        <v>37</v>
      </c>
      <c r="C190" s="13">
        <f t="shared" si="10"/>
        <v>10007.919999999998</v>
      </c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>
        <v>10007.919999999998</v>
      </c>
      <c r="R190" s="2">
        <v>12215.04</v>
      </c>
      <c r="T190" s="2"/>
      <c r="U190" s="14">
        <f t="shared" si="11"/>
        <v>22222.96</v>
      </c>
    </row>
    <row r="191" spans="1:21" ht="13.5" customHeight="1">
      <c r="A191" s="21" t="s">
        <v>303</v>
      </c>
      <c r="B191" s="12" t="s">
        <v>37</v>
      </c>
      <c r="C191" s="13">
        <f t="shared" si="10"/>
        <v>4029.499999999998</v>
      </c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>
        <v>4029.499999999998</v>
      </c>
      <c r="R191" s="2">
        <f>15738.54-519.12</f>
        <v>15219.42</v>
      </c>
      <c r="T191" s="2"/>
      <c r="U191" s="14">
        <f t="shared" si="11"/>
        <v>19248.92</v>
      </c>
    </row>
    <row r="192" spans="1:21" ht="13.5" customHeight="1">
      <c r="A192" s="21" t="s">
        <v>205</v>
      </c>
      <c r="B192" s="12" t="s">
        <v>37</v>
      </c>
      <c r="C192" s="13">
        <f t="shared" si="10"/>
        <v>3755.96</v>
      </c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>
        <v>3755.96</v>
      </c>
      <c r="R192" s="2">
        <v>7274.64</v>
      </c>
      <c r="T192" s="2"/>
      <c r="U192" s="14">
        <f t="shared" si="11"/>
        <v>11030.6</v>
      </c>
    </row>
    <row r="193" spans="1:21" ht="13.5" customHeight="1">
      <c r="A193" s="21" t="s">
        <v>291</v>
      </c>
      <c r="B193" s="12" t="s">
        <v>21</v>
      </c>
      <c r="C193" s="13">
        <f t="shared" si="10"/>
        <v>7913.05</v>
      </c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>
        <v>465.54</v>
      </c>
      <c r="P193" s="2"/>
      <c r="Q193" s="2">
        <v>8378.59</v>
      </c>
      <c r="R193" s="2">
        <v>798.32</v>
      </c>
      <c r="S193" s="2">
        <v>545.06</v>
      </c>
      <c r="T193" s="2">
        <v>144.2</v>
      </c>
      <c r="U193" s="14">
        <f t="shared" si="11"/>
        <v>9866.17</v>
      </c>
    </row>
    <row r="194" spans="1:21" ht="13.5" customHeight="1">
      <c r="A194" s="21" t="s">
        <v>290</v>
      </c>
      <c r="B194" s="12" t="s">
        <v>16</v>
      </c>
      <c r="C194" s="13">
        <f t="shared" si="10"/>
        <v>0</v>
      </c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>
        <v>5348.48</v>
      </c>
      <c r="P194" s="2"/>
      <c r="Q194" s="2">
        <v>5348.48</v>
      </c>
      <c r="R194" s="2">
        <v>0</v>
      </c>
      <c r="T194" s="2"/>
      <c r="U194" s="14">
        <f t="shared" si="11"/>
        <v>5348.48</v>
      </c>
    </row>
    <row r="195" spans="1:21" ht="13.5" customHeight="1">
      <c r="A195" s="21" t="s">
        <v>273</v>
      </c>
      <c r="B195" s="12" t="s">
        <v>91</v>
      </c>
      <c r="C195" s="13">
        <f t="shared" si="10"/>
        <v>2400.0599999999995</v>
      </c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>
        <v>2400.0599999999995</v>
      </c>
      <c r="R195" s="2">
        <v>1501.68</v>
      </c>
      <c r="T195" s="2"/>
      <c r="U195" s="14">
        <f t="shared" si="11"/>
        <v>3901.74</v>
      </c>
    </row>
    <row r="196" spans="1:21" ht="13.5" customHeight="1">
      <c r="A196" s="21" t="s">
        <v>137</v>
      </c>
      <c r="B196" s="12" t="s">
        <v>37</v>
      </c>
      <c r="C196" s="13">
        <f t="shared" si="10"/>
        <v>3755.96</v>
      </c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>
        <v>3755.96</v>
      </c>
      <c r="R196" s="2">
        <v>0</v>
      </c>
      <c r="T196" s="2"/>
      <c r="U196" s="14">
        <f t="shared" si="11"/>
        <v>3755.96</v>
      </c>
    </row>
    <row r="197" spans="1:21" ht="13.5" customHeight="1">
      <c r="A197" s="21" t="s">
        <v>294</v>
      </c>
      <c r="B197" s="12" t="s">
        <v>37</v>
      </c>
      <c r="C197" s="13">
        <f t="shared" si="10"/>
        <v>3510.38</v>
      </c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>
        <v>3510.38</v>
      </c>
      <c r="R197" s="2">
        <v>0</v>
      </c>
      <c r="T197" s="2"/>
      <c r="U197" s="14">
        <f t="shared" si="11"/>
        <v>3510.38</v>
      </c>
    </row>
    <row r="198" spans="1:21" ht="13.5" customHeight="1">
      <c r="A198" s="21" t="s">
        <v>255</v>
      </c>
      <c r="B198" s="12" t="s">
        <v>84</v>
      </c>
      <c r="C198" s="13">
        <f>Q198-D198-E198-F198-G198-H198-J198-K198-L198-N198-M198-O198-P198</f>
        <v>2400.06</v>
      </c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>
        <v>2400.06</v>
      </c>
      <c r="R198" s="2">
        <v>0</v>
      </c>
      <c r="T198" s="2"/>
      <c r="U198" s="14">
        <f>SUM(Q198:T198)</f>
        <v>2400.06</v>
      </c>
    </row>
    <row r="199" spans="1:21" ht="13.5" customHeight="1">
      <c r="A199" s="21" t="s">
        <v>145</v>
      </c>
      <c r="B199" s="12" t="s">
        <v>37</v>
      </c>
      <c r="C199" s="13">
        <f>Q199-D199-E199-F199-G199-H199-J199-K199-L199-N199-M199-O199-P199</f>
        <v>260.03</v>
      </c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>
        <v>260.03</v>
      </c>
      <c r="R199" s="2">
        <v>0</v>
      </c>
      <c r="T199" s="2"/>
      <c r="U199" s="14">
        <f>SUM(Q199:T199)</f>
        <v>260.03</v>
      </c>
    </row>
    <row r="200" spans="1:21" ht="13.5" customHeight="1">
      <c r="A200" s="21" t="s">
        <v>262</v>
      </c>
      <c r="B200" s="12" t="s">
        <v>37</v>
      </c>
      <c r="C200" s="13">
        <f>Q200-D200-E200-F200-G200-H200-J200-K200-L200-N200-M200-O200-P200</f>
        <v>260.03</v>
      </c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>
        <v>260.03</v>
      </c>
      <c r="R200" s="2">
        <v>0</v>
      </c>
      <c r="T200" s="2"/>
      <c r="U200" s="14">
        <f>SUM(Q200:T200)</f>
        <v>260.03</v>
      </c>
    </row>
    <row r="201" spans="1:21" ht="13.5" customHeight="1" thickBot="1">
      <c r="A201" s="22"/>
      <c r="B201" s="12"/>
      <c r="C201" s="24">
        <f>SUM(C6:C200)</f>
        <v>14722174.879999986</v>
      </c>
      <c r="D201" s="24">
        <f aca="true" t="shared" si="12" ref="D201:U201">SUM(D6:D200)</f>
        <v>693308.9000000001</v>
      </c>
      <c r="E201" s="24">
        <f t="shared" si="12"/>
        <v>263538.62</v>
      </c>
      <c r="F201" s="24">
        <f t="shared" si="12"/>
        <v>344196.21</v>
      </c>
      <c r="G201" s="24">
        <f t="shared" si="12"/>
        <v>168987.52000000008</v>
      </c>
      <c r="H201" s="24">
        <f t="shared" si="12"/>
        <v>43551.149999999994</v>
      </c>
      <c r="I201" s="24">
        <f t="shared" si="12"/>
        <v>54070.43</v>
      </c>
      <c r="J201" s="24">
        <f t="shared" si="12"/>
        <v>13873</v>
      </c>
      <c r="K201" s="24">
        <f t="shared" si="12"/>
        <v>56620</v>
      </c>
      <c r="L201" s="24">
        <f t="shared" si="12"/>
        <v>35204.45999999999</v>
      </c>
      <c r="M201" s="24">
        <f t="shared" si="12"/>
        <v>8999.9</v>
      </c>
      <c r="N201" s="24">
        <f t="shared" si="12"/>
        <v>22365</v>
      </c>
      <c r="O201" s="24">
        <f t="shared" si="12"/>
        <v>497469.3199999998</v>
      </c>
      <c r="P201" s="24">
        <f t="shared" si="12"/>
        <v>750</v>
      </c>
      <c r="Q201" s="24">
        <f t="shared" si="12"/>
        <v>16871038.960000016</v>
      </c>
      <c r="R201" s="24">
        <f t="shared" si="12"/>
        <v>1915817.7699999996</v>
      </c>
      <c r="S201" s="24">
        <f t="shared" si="12"/>
        <v>484126.7799999999</v>
      </c>
      <c r="T201" s="24">
        <f t="shared" si="12"/>
        <v>312186.2399999998</v>
      </c>
      <c r="U201" s="24">
        <f t="shared" si="12"/>
        <v>19583169.75000001</v>
      </c>
    </row>
    <row r="202" spans="1:21" ht="13.5" customHeight="1" thickTop="1">
      <c r="A202" s="22"/>
      <c r="B202" s="12"/>
      <c r="C202" s="1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T202" s="2"/>
      <c r="U202" s="14"/>
    </row>
    <row r="203" spans="1:21" ht="13.5" customHeight="1">
      <c r="A203" s="22"/>
      <c r="B203" s="12"/>
      <c r="C203" s="1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T203" s="2"/>
      <c r="U203" s="14"/>
    </row>
    <row r="204" spans="1:21" ht="13.5" customHeight="1">
      <c r="A204" s="22"/>
      <c r="B204" s="12"/>
      <c r="C204" s="1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T204" s="2"/>
      <c r="U204" s="14"/>
    </row>
    <row r="205" spans="1:21" ht="13.5" customHeight="1">
      <c r="A205" s="22"/>
      <c r="B205" s="12"/>
      <c r="C205" s="1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T205" s="2"/>
      <c r="U205" s="14"/>
    </row>
    <row r="206" spans="1:21" ht="13.5" customHeight="1">
      <c r="A206" s="22"/>
      <c r="B206" s="12"/>
      <c r="C206" s="1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T206" s="2"/>
      <c r="U206" s="14"/>
    </row>
    <row r="207" spans="1:21" ht="13.5" customHeight="1">
      <c r="A207" s="15"/>
      <c r="B207" s="12"/>
      <c r="C207" s="1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T207" s="2"/>
      <c r="U207" s="14"/>
    </row>
    <row r="208" spans="1:21" ht="13.5" customHeight="1">
      <c r="A208" s="15"/>
      <c r="B208" s="12"/>
      <c r="C208" s="1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T208" s="2"/>
      <c r="U208" s="14"/>
    </row>
    <row r="209" spans="1:21" ht="13.5" customHeight="1">
      <c r="A209" s="15"/>
      <c r="B209" s="12"/>
      <c r="C209" s="16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8"/>
      <c r="U209" s="19"/>
    </row>
    <row r="210" spans="1:21" ht="13.5" customHeight="1">
      <c r="A210" s="15"/>
      <c r="B210" s="1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T210" s="2"/>
      <c r="U210" s="2"/>
    </row>
    <row r="211" ht="13.5" customHeight="1">
      <c r="B211" s="12"/>
    </row>
    <row r="212" ht="13.5" customHeight="1">
      <c r="B212" s="12"/>
    </row>
    <row r="213" ht="13.5" customHeight="1">
      <c r="B213" s="3"/>
    </row>
    <row r="214" ht="13.5" customHeight="1">
      <c r="B214" s="3"/>
    </row>
  </sheetData>
  <sheetProtection/>
  <mergeCells count="4">
    <mergeCell ref="E4:I4"/>
    <mergeCell ref="J4:N4"/>
    <mergeCell ref="O4:P4"/>
    <mergeCell ref="R4:T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Reza</dc:creator>
  <cp:keywords/>
  <dc:description/>
  <cp:lastModifiedBy> </cp:lastModifiedBy>
  <cp:lastPrinted>2010-08-20T20:32:20Z</cp:lastPrinted>
  <dcterms:created xsi:type="dcterms:W3CDTF">2010-08-05T21:04:51Z</dcterms:created>
  <dcterms:modified xsi:type="dcterms:W3CDTF">2011-02-26T22:18:21Z</dcterms:modified>
  <cp:category/>
  <cp:version/>
  <cp:contentType/>
  <cp:contentStatus/>
</cp:coreProperties>
</file>